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\Desktop\DAFEFI\CUENTA PUBLICA\2021\2DO TRIMESTRE\INFORME SEGUNDO TRIMESTRE 2021 ARCHIVOS\DATOS ABIERTOS 30062021\"/>
    </mc:Choice>
  </mc:AlternateContent>
  <xr:revisionPtr revIDLastSave="0" documentId="13_ncr:1_{94A610F7-96F0-4C4E-80D8-88759AD48D11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Intereses de la Deuda" sheetId="1" r:id="rId1"/>
    <sheet name="Fechas" sheetId="8" state="hidden" r:id="rId2"/>
    <sheet name="Leyendas" sheetId="7" state="hidden" r:id="rId3"/>
    <sheet name="fuente1" sheetId="6" state="hidden" r:id="rId4"/>
    <sheet name="BExRepositorySheet" sheetId="4" state="veryHidden" r:id="rId5"/>
  </sheets>
  <externalReferences>
    <externalReference r:id="rId6"/>
  </externalReferences>
  <definedNames>
    <definedName name="_xlnm.Print_Area" localSheetId="0">'Intereses de la Deuda'!$A$1:$L$28</definedName>
  </definedNames>
  <calcPr calcId="181029"/>
  <fileRecoveryPr autoRecover="0"/>
</workbook>
</file>

<file path=xl/calcChain.xml><?xml version="1.0" encoding="utf-8"?>
<calcChain xmlns="http://schemas.openxmlformats.org/spreadsheetml/2006/main">
  <c r="K17" i="1" l="1"/>
  <c r="K26" i="1" s="1"/>
  <c r="J17" i="1"/>
  <c r="J26" i="1" s="1"/>
  <c r="C2" i="6" l="1"/>
  <c r="E7" i="6"/>
  <c r="D6" i="6"/>
  <c r="C5" i="6"/>
  <c r="E3" i="6"/>
  <c r="D2" i="6"/>
  <c r="E8" i="6"/>
  <c r="D7" i="6"/>
  <c r="C6" i="6"/>
  <c r="D3" i="6"/>
  <c r="E4" i="6"/>
  <c r="D8" i="6"/>
  <c r="C7" i="6"/>
  <c r="E5" i="6"/>
  <c r="D4" i="6"/>
  <c r="C3" i="6"/>
  <c r="C8" i="6"/>
  <c r="E6" i="6"/>
  <c r="D5" i="6"/>
  <c r="C4" i="6"/>
  <c r="E2" i="6"/>
  <c r="F4" i="8" l="1"/>
  <c r="F5" i="8" s="1"/>
  <c r="E4" i="8"/>
  <c r="E5" i="8" l="1"/>
  <c r="B10" i="8"/>
</calcChain>
</file>

<file path=xl/sharedStrings.xml><?xml version="1.0" encoding="utf-8"?>
<sst xmlns="http://schemas.openxmlformats.org/spreadsheetml/2006/main" count="85" uniqueCount="78">
  <si>
    <t>Identificación de Crédito o Instrumento</t>
  </si>
  <si>
    <t>ENDEUDAMIENTO INTERNO / AMORTIZACIÓN DE LA DEUDA INTERNA POR EMISION DE TITULOS Y VALORES</t>
  </si>
  <si>
    <t>ENDEUDAMIENTO INTERNO / AMORTIZACIÓN DE LA DEUDA INTERNA CON INSTITUCIONES DE CRÉDITO</t>
  </si>
  <si>
    <t>Institución Bancaria</t>
  </si>
  <si>
    <t>Contratación/Colocación
            A</t>
  </si>
  <si>
    <t>Endeudamiento Neto
     C= A - B</t>
  </si>
  <si>
    <t>Resultado total</t>
  </si>
  <si>
    <t>ENDEUDAMIENTO INTERNO / AMORTIZACIÓN DE LA DEUDA INTERNA POR</t>
  </si>
  <si>
    <t/>
  </si>
  <si>
    <t>Amortización
        B</t>
  </si>
  <si>
    <t>ENDEUDAMIENTO INTERNO / AMORTIZACIÓN DE LA DEUDA INTERNA CON</t>
  </si>
  <si>
    <t>Periodo</t>
  </si>
  <si>
    <t>Ejercicio</t>
  </si>
  <si>
    <t>MES Inicial</t>
  </si>
  <si>
    <t>MES Final</t>
  </si>
  <si>
    <t>Enero</t>
  </si>
  <si>
    <t>Marzo</t>
  </si>
  <si>
    <t>ENE</t>
  </si>
  <si>
    <t>01</t>
  </si>
  <si>
    <t>03</t>
  </si>
  <si>
    <t>FEB</t>
  </si>
  <si>
    <t>Febrero</t>
  </si>
  <si>
    <t>02</t>
  </si>
  <si>
    <t>Mes</t>
  </si>
  <si>
    <t>MAR</t>
  </si>
  <si>
    <t>ABR</t>
  </si>
  <si>
    <t>Abril</t>
  </si>
  <si>
    <t>04</t>
  </si>
  <si>
    <t>MAY</t>
  </si>
  <si>
    <t>Mayo</t>
  </si>
  <si>
    <t>05</t>
  </si>
  <si>
    <t>JUN</t>
  </si>
  <si>
    <t>Junio</t>
  </si>
  <si>
    <t>06</t>
  </si>
  <si>
    <t>JUL</t>
  </si>
  <si>
    <t>Julio</t>
  </si>
  <si>
    <t>07</t>
  </si>
  <si>
    <t>AGO</t>
  </si>
  <si>
    <t>Agosto</t>
  </si>
  <si>
    <t>08</t>
  </si>
  <si>
    <t>SEP</t>
  </si>
  <si>
    <t>Septiembre</t>
  </si>
  <si>
    <t>09</t>
  </si>
  <si>
    <t>OCT</t>
  </si>
  <si>
    <t>Octubre</t>
  </si>
  <si>
    <t>10</t>
  </si>
  <si>
    <t>NOV</t>
  </si>
  <si>
    <t>Noviembre</t>
  </si>
  <si>
    <t>11</t>
  </si>
  <si>
    <t>DIC</t>
  </si>
  <si>
    <t>Diciembre</t>
  </si>
  <si>
    <t>12</t>
  </si>
  <si>
    <t>01-ENE..03-MAR</t>
  </si>
  <si>
    <t>20</t>
  </si>
  <si>
    <t>RECURSOS BANCA AFIRME, S.A.</t>
  </si>
  <si>
    <t>RECURSOS BANCO DEL BAJÍO. S.A.</t>
  </si>
  <si>
    <t>RECURSOS BANOBRAS, S.N.C.</t>
  </si>
  <si>
    <t>RECURSOS BANORTE, S.A.</t>
  </si>
  <si>
    <t>RECURSOS BANORTE, S.A. 2011</t>
  </si>
  <si>
    <t>RECURSOS DEXIA, S.A.</t>
  </si>
  <si>
    <t>GOBIERNO DEL ESTADO DE MICHOACÁN DE OCAMPO</t>
  </si>
  <si>
    <t>Intereses de la Deuda</t>
  </si>
  <si>
    <t>Devengado</t>
  </si>
  <si>
    <t>Pagado</t>
  </si>
  <si>
    <t>INTERESES DE LA DEUDA INTERNA CON INSTITUCIONES DE CRÉDITO</t>
  </si>
  <si>
    <t>INTERESES DERIVADOS DE LA COLOCACIÓN DE TÍTULOS Y VALORES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</si>
  <si>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</si>
  <si>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</si>
  <si>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</si>
  <si>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</si>
  <si>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Otros Instrumentos de Deuda</t>
  </si>
  <si>
    <t>INTERESES POR ARRENDAMIENTOS FINANCIEROS NACIONALES</t>
  </si>
  <si>
    <t>INTERESES POR ARRENDAMIENTOS FINANCIEROS INTERNACIONALES</t>
  </si>
  <si>
    <t>Total Intereses Otros Instrumentos de Deuda</t>
  </si>
  <si>
    <t>TOTAL</t>
  </si>
  <si>
    <t>Créditos Bancarios</t>
  </si>
  <si>
    <t>Total Intereses Créditos Bancarios</t>
  </si>
  <si>
    <t>Periodo de Enero a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</si>
</sst>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0000"/>
    <numFmt numFmtId="165" formatCode="&quot;$&quot;#,##0.00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39">
    <xf numFmtId="0" fontId="0" fillId="0" borderId="0"/>
    <xf numFmtId="0" fontId="8" fillId="0" borderId="0"/>
    <xf numFmtId="0" fontId="32" fillId="0" borderId="19" applyNumberFormat="0" applyFill="0" applyAlignment="0" applyProtection="0"/>
    <xf numFmtId="0" fontId="33" fillId="0" borderId="20" applyNumberFormat="0" applyFill="0" applyAlignment="0" applyProtection="0"/>
    <xf numFmtId="0" fontId="16" fillId="0" borderId="21" applyNumberFormat="0" applyFill="0" applyAlignment="0" applyProtection="0"/>
    <xf numFmtId="0" fontId="16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8" fillId="7" borderId="0" applyNumberFormat="0" applyBorder="0" applyAlignment="0" applyProtection="0"/>
    <xf numFmtId="0" fontId="19" fillId="6" borderId="0" applyNumberFormat="0" applyBorder="0" applyAlignment="0" applyProtection="0"/>
    <xf numFmtId="0" fontId="17" fillId="6" borderId="11" applyNumberFormat="0" applyAlignment="0" applyProtection="0"/>
    <xf numFmtId="0" fontId="20" fillId="4" borderId="15" applyNumberFormat="0" applyAlignment="0" applyProtection="0"/>
    <xf numFmtId="0" fontId="13" fillId="4" borderId="11" applyNumberFormat="0" applyAlignment="0" applyProtection="0"/>
    <xf numFmtId="0" fontId="15" fillId="0" borderId="13" applyNumberFormat="0" applyFill="0" applyAlignment="0" applyProtection="0"/>
    <xf numFmtId="0" fontId="14" fillId="5" borderId="12" applyNumberFormat="0" applyAlignment="0" applyProtection="0"/>
    <xf numFmtId="0" fontId="30" fillId="0" borderId="0" applyNumberFormat="0" applyFill="0" applyBorder="0" applyAlignment="0" applyProtection="0"/>
    <xf numFmtId="0" fontId="8" fillId="8" borderId="14" applyNumberFormat="0" applyFont="0" applyAlignment="0" applyProtection="0"/>
    <xf numFmtId="0" fontId="31" fillId="0" borderId="0" applyNumberFormat="0" applyFill="0" applyBorder="0" applyAlignment="0" applyProtection="0"/>
    <xf numFmtId="0" fontId="34" fillId="0" borderId="22" applyNumberFormat="0" applyFill="0" applyAlignment="0" applyProtection="0"/>
    <xf numFmtId="4" fontId="21" fillId="9" borderId="16" applyNumberFormat="0" applyProtection="0">
      <alignment vertical="center"/>
    </xf>
    <xf numFmtId="4" fontId="22" fillId="9" borderId="16" applyNumberFormat="0" applyProtection="0">
      <alignment vertical="center"/>
    </xf>
    <xf numFmtId="4" fontId="21" fillId="9" borderId="16" applyNumberFormat="0" applyProtection="0">
      <alignment horizontal="left" vertical="center" indent="1"/>
    </xf>
    <xf numFmtId="0" fontId="21" fillId="9" borderId="16" applyNumberFormat="0" applyProtection="0">
      <alignment horizontal="left" vertical="top" indent="1"/>
    </xf>
    <xf numFmtId="4" fontId="21" fillId="10" borderId="0" applyNumberFormat="0" applyProtection="0">
      <alignment horizontal="left" vertical="center" indent="1"/>
    </xf>
    <xf numFmtId="4" fontId="23" fillId="11" borderId="16" applyNumberFormat="0" applyProtection="0">
      <alignment horizontal="right" vertical="center"/>
    </xf>
    <xf numFmtId="4" fontId="23" fillId="12" borderId="16" applyNumberFormat="0" applyProtection="0">
      <alignment horizontal="right" vertical="center"/>
    </xf>
    <xf numFmtId="4" fontId="23" fillId="13" borderId="16" applyNumberFormat="0" applyProtection="0">
      <alignment horizontal="right" vertical="center"/>
    </xf>
    <xf numFmtId="4" fontId="23" fillId="14" borderId="16" applyNumberFormat="0" applyProtection="0">
      <alignment horizontal="right" vertical="center"/>
    </xf>
    <xf numFmtId="4" fontId="23" fillId="15" borderId="16" applyNumberFormat="0" applyProtection="0">
      <alignment horizontal="right" vertical="center"/>
    </xf>
    <xf numFmtId="4" fontId="23" fillId="16" borderId="16" applyNumberFormat="0" applyProtection="0">
      <alignment horizontal="right" vertical="center"/>
    </xf>
    <xf numFmtId="4" fontId="23" fillId="17" borderId="16" applyNumberFormat="0" applyProtection="0">
      <alignment horizontal="right" vertical="center"/>
    </xf>
    <xf numFmtId="4" fontId="23" fillId="18" borderId="16" applyNumberFormat="0" applyProtection="0">
      <alignment horizontal="right" vertical="center"/>
    </xf>
    <xf numFmtId="4" fontId="23" fillId="19" borderId="16" applyNumberFormat="0" applyProtection="0">
      <alignment horizontal="right" vertical="center"/>
    </xf>
    <xf numFmtId="4" fontId="21" fillId="20" borderId="17" applyNumberFormat="0" applyProtection="0">
      <alignment horizontal="left" vertical="center" indent="1"/>
    </xf>
    <xf numFmtId="4" fontId="23" fillId="21" borderId="0" applyNumberFormat="0" applyProtection="0">
      <alignment horizontal="left" vertical="center" indent="1"/>
    </xf>
    <xf numFmtId="4" fontId="24" fillId="22" borderId="0" applyNumberFormat="0" applyProtection="0">
      <alignment horizontal="left" vertical="center" indent="1"/>
    </xf>
    <xf numFmtId="4" fontId="23" fillId="10" borderId="16" applyNumberFormat="0" applyProtection="0">
      <alignment horizontal="right" vertical="center"/>
    </xf>
    <xf numFmtId="4" fontId="25" fillId="21" borderId="0" applyNumberFormat="0" applyProtection="0">
      <alignment horizontal="left" vertical="center" indent="1"/>
    </xf>
    <xf numFmtId="4" fontId="25" fillId="10" borderId="0" applyNumberFormat="0" applyProtection="0">
      <alignment horizontal="left" vertical="center" indent="1"/>
    </xf>
    <xf numFmtId="0" fontId="8" fillId="22" borderId="16" applyNumberFormat="0" applyProtection="0">
      <alignment horizontal="left" vertical="center" indent="1"/>
    </xf>
    <xf numFmtId="0" fontId="8" fillId="22" borderId="16" applyNumberFormat="0" applyProtection="0">
      <alignment horizontal="left" vertical="top" indent="1"/>
    </xf>
    <xf numFmtId="0" fontId="8" fillId="10" borderId="16" applyNumberFormat="0" applyProtection="0">
      <alignment horizontal="left" vertical="center" indent="1"/>
    </xf>
    <xf numFmtId="0" fontId="8" fillId="10" borderId="16" applyNumberFormat="0" applyProtection="0">
      <alignment horizontal="left" vertical="top" indent="1"/>
    </xf>
    <xf numFmtId="0" fontId="8" fillId="23" borderId="16" applyNumberFormat="0" applyProtection="0">
      <alignment horizontal="left" vertical="center" indent="1"/>
    </xf>
    <xf numFmtId="0" fontId="8" fillId="23" borderId="16" applyNumberFormat="0" applyProtection="0">
      <alignment horizontal="left" vertical="top" indent="1"/>
    </xf>
    <xf numFmtId="0" fontId="8" fillId="21" borderId="16" applyNumberFormat="0" applyProtection="0">
      <alignment horizontal="left" vertical="center" indent="1"/>
    </xf>
    <xf numFmtId="0" fontId="8" fillId="21" borderId="16" applyNumberFormat="0" applyProtection="0">
      <alignment horizontal="left" vertical="top" indent="1"/>
    </xf>
    <xf numFmtId="0" fontId="8" fillId="24" borderId="18" applyNumberFormat="0">
      <protection locked="0"/>
    </xf>
    <xf numFmtId="4" fontId="23" fillId="25" borderId="16" applyNumberFormat="0" applyProtection="0">
      <alignment vertical="center"/>
    </xf>
    <xf numFmtId="4" fontId="26" fillId="25" borderId="16" applyNumberFormat="0" applyProtection="0">
      <alignment vertical="center"/>
    </xf>
    <xf numFmtId="4" fontId="23" fillId="25" borderId="16" applyNumberFormat="0" applyProtection="0">
      <alignment horizontal="left" vertical="center" indent="1"/>
    </xf>
    <xf numFmtId="0" fontId="23" fillId="25" borderId="16" applyNumberFormat="0" applyProtection="0">
      <alignment horizontal="left" vertical="top" indent="1"/>
    </xf>
    <xf numFmtId="4" fontId="23" fillId="21" borderId="16" applyNumberFormat="0" applyProtection="0">
      <alignment horizontal="right" vertical="center"/>
    </xf>
    <xf numFmtId="4" fontId="26" fillId="21" borderId="16" applyNumberFormat="0" applyProtection="0">
      <alignment horizontal="right" vertical="center"/>
    </xf>
    <xf numFmtId="4" fontId="23" fillId="10" borderId="16" applyNumberFormat="0" applyProtection="0">
      <alignment horizontal="left" vertical="center" indent="1"/>
    </xf>
    <xf numFmtId="0" fontId="23" fillId="10" borderId="16" applyNumberFormat="0" applyProtection="0">
      <alignment horizontal="left" vertical="top" indent="1"/>
    </xf>
    <xf numFmtId="4" fontId="27" fillId="26" borderId="0" applyNumberFormat="0" applyProtection="0">
      <alignment horizontal="left" vertical="center" indent="1"/>
    </xf>
    <xf numFmtId="4" fontId="28" fillId="21" borderId="16" applyNumberFormat="0" applyProtection="0">
      <alignment horizontal="right" vertical="center"/>
    </xf>
    <xf numFmtId="0" fontId="29" fillId="0" borderId="0" applyNumberFormat="0" applyFill="0" applyBorder="0" applyAlignment="0" applyProtection="0"/>
    <xf numFmtId="0" fontId="6" fillId="0" borderId="0"/>
    <xf numFmtId="4" fontId="23" fillId="21" borderId="0" applyNumberFormat="0" applyProtection="0">
      <alignment horizontal="left" vertical="center" indent="1"/>
    </xf>
    <xf numFmtId="4" fontId="23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4" fontId="23" fillId="21" borderId="0" applyNumberFormat="0" applyProtection="0">
      <alignment horizontal="left" vertical="center" indent="1"/>
    </xf>
    <xf numFmtId="4" fontId="23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6" fillId="0" borderId="0"/>
    <xf numFmtId="0" fontId="5" fillId="0" borderId="0"/>
    <xf numFmtId="0" fontId="8" fillId="0" borderId="0"/>
    <xf numFmtId="0" fontId="32" fillId="0" borderId="19" applyNumberFormat="0" applyFill="0" applyAlignment="0" applyProtection="0"/>
    <xf numFmtId="0" fontId="33" fillId="0" borderId="20" applyNumberFormat="0" applyFill="0" applyAlignment="0" applyProtection="0"/>
    <xf numFmtId="0" fontId="16" fillId="0" borderId="21" applyNumberFormat="0" applyFill="0" applyAlignment="0" applyProtection="0"/>
    <xf numFmtId="0" fontId="16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8" fillId="7" borderId="0" applyNumberFormat="0" applyBorder="0" applyAlignment="0" applyProtection="0"/>
    <xf numFmtId="0" fontId="19" fillId="6" borderId="0" applyNumberFormat="0" applyBorder="0" applyAlignment="0" applyProtection="0"/>
    <xf numFmtId="0" fontId="17" fillId="6" borderId="11" applyNumberFormat="0" applyAlignment="0" applyProtection="0"/>
    <xf numFmtId="0" fontId="20" fillId="4" borderId="15" applyNumberFormat="0" applyAlignment="0" applyProtection="0"/>
    <xf numFmtId="0" fontId="13" fillId="4" borderId="11" applyNumberFormat="0" applyAlignment="0" applyProtection="0"/>
    <xf numFmtId="0" fontId="15" fillId="0" borderId="13" applyNumberFormat="0" applyFill="0" applyAlignment="0" applyProtection="0"/>
    <xf numFmtId="0" fontId="14" fillId="5" borderId="12" applyNumberFormat="0" applyAlignment="0" applyProtection="0"/>
    <xf numFmtId="0" fontId="30" fillId="0" borderId="0" applyNumberFormat="0" applyFill="0" applyBorder="0" applyAlignment="0" applyProtection="0"/>
    <xf numFmtId="0" fontId="8" fillId="8" borderId="14" applyNumberFormat="0" applyFont="0" applyAlignment="0" applyProtection="0"/>
    <xf numFmtId="0" fontId="31" fillId="0" borderId="0" applyNumberFormat="0" applyFill="0" applyBorder="0" applyAlignment="0" applyProtection="0"/>
    <xf numFmtId="0" fontId="34" fillId="0" borderId="22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5" fillId="0" borderId="0" applyNumberFormat="0" applyFill="0" applyBorder="0" applyAlignment="0" applyProtection="0"/>
    <xf numFmtId="0" fontId="36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6" fillId="5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 applyNumberFormat="0" applyFill="0" applyBorder="0" applyAlignment="0" applyProtection="0"/>
    <xf numFmtId="0" fontId="39" fillId="0" borderId="24" applyNumberFormat="0" applyFill="0" applyAlignment="0" applyProtection="0"/>
    <xf numFmtId="0" fontId="40" fillId="0" borderId="25" applyNumberFormat="0" applyFill="0" applyAlignment="0" applyProtection="0"/>
    <xf numFmtId="0" fontId="41" fillId="0" borderId="26" applyNumberFormat="0" applyFill="0" applyAlignment="0" applyProtection="0"/>
    <xf numFmtId="0" fontId="41" fillId="0" borderId="0" applyNumberFormat="0" applyFill="0" applyBorder="0" applyAlignment="0" applyProtection="0"/>
    <xf numFmtId="0" fontId="42" fillId="51" borderId="0" applyNumberFormat="0" applyBorder="0" applyAlignment="0" applyProtection="0"/>
    <xf numFmtId="0" fontId="43" fillId="52" borderId="0" applyNumberFormat="0" applyBorder="0" applyAlignment="0" applyProtection="0"/>
    <xf numFmtId="0" fontId="44" fillId="53" borderId="0" applyNumberFormat="0" applyBorder="0" applyAlignment="0" applyProtection="0"/>
    <xf numFmtId="0" fontId="45" fillId="54" borderId="27" applyNumberFormat="0" applyAlignment="0" applyProtection="0"/>
    <xf numFmtId="0" fontId="46" fillId="55" borderId="28" applyNumberFormat="0" applyAlignment="0" applyProtection="0"/>
    <xf numFmtId="0" fontId="47" fillId="55" borderId="27" applyNumberFormat="0" applyAlignment="0" applyProtection="0"/>
    <xf numFmtId="0" fontId="48" fillId="0" borderId="29" applyNumberFormat="0" applyFill="0" applyAlignment="0" applyProtection="0"/>
    <xf numFmtId="0" fontId="49" fillId="56" borderId="30" applyNumberFormat="0" applyAlignment="0" applyProtection="0"/>
    <xf numFmtId="0" fontId="37" fillId="0" borderId="0" applyNumberFormat="0" applyFill="0" applyBorder="0" applyAlignment="0" applyProtection="0"/>
    <xf numFmtId="0" fontId="3" fillId="57" borderId="31" applyNumberFormat="0" applyFont="0" applyAlignment="0" applyProtection="0"/>
    <xf numFmtId="0" fontId="50" fillId="0" borderId="0" applyNumberFormat="0" applyFill="0" applyBorder="0" applyAlignment="0" applyProtection="0"/>
    <xf numFmtId="0" fontId="7" fillId="0" borderId="32" applyNumberFormat="0" applyFill="0" applyAlignment="0" applyProtection="0"/>
    <xf numFmtId="0" fontId="3" fillId="0" borderId="0"/>
    <xf numFmtId="0" fontId="3" fillId="57" borderId="31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8" fillId="0" borderId="0"/>
    <xf numFmtId="0" fontId="32" fillId="0" borderId="19" applyNumberFormat="0" applyFill="0" applyAlignment="0" applyProtection="0"/>
    <xf numFmtId="0" fontId="33" fillId="0" borderId="20" applyNumberFormat="0" applyFill="0" applyAlignment="0" applyProtection="0"/>
    <xf numFmtId="0" fontId="16" fillId="0" borderId="21" applyNumberFormat="0" applyFill="0" applyAlignment="0" applyProtection="0"/>
    <xf numFmtId="0" fontId="16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8" fillId="7" borderId="0" applyNumberFormat="0" applyBorder="0" applyAlignment="0" applyProtection="0"/>
    <xf numFmtId="0" fontId="19" fillId="6" borderId="0" applyNumberFormat="0" applyBorder="0" applyAlignment="0" applyProtection="0"/>
    <xf numFmtId="0" fontId="17" fillId="6" borderId="11" applyNumberFormat="0" applyAlignment="0" applyProtection="0"/>
    <xf numFmtId="0" fontId="20" fillId="4" borderId="15" applyNumberFormat="0" applyAlignment="0" applyProtection="0"/>
    <xf numFmtId="0" fontId="13" fillId="4" borderId="11" applyNumberFormat="0" applyAlignment="0" applyProtection="0"/>
    <xf numFmtId="0" fontId="15" fillId="0" borderId="13" applyNumberFormat="0" applyFill="0" applyAlignment="0" applyProtection="0"/>
    <xf numFmtId="0" fontId="14" fillId="5" borderId="12" applyNumberFormat="0" applyAlignment="0" applyProtection="0"/>
    <xf numFmtId="0" fontId="30" fillId="0" borderId="0" applyNumberFormat="0" applyFill="0" applyBorder="0" applyAlignment="0" applyProtection="0"/>
    <xf numFmtId="0" fontId="8" fillId="8" borderId="14" applyNumberFormat="0" applyFont="0" applyAlignment="0" applyProtection="0"/>
    <xf numFmtId="0" fontId="31" fillId="0" borderId="0" applyNumberFormat="0" applyFill="0" applyBorder="0" applyAlignment="0" applyProtection="0"/>
    <xf numFmtId="0" fontId="34" fillId="0" borderId="22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57" borderId="3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7" borderId="31" applyNumberFormat="0" applyFont="0" applyAlignment="0" applyProtection="0"/>
    <xf numFmtId="0" fontId="3" fillId="0" borderId="0"/>
    <xf numFmtId="0" fontId="3" fillId="57" borderId="31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57" borderId="3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35" fillId="0" borderId="0" applyNumberFormat="0" applyFill="0" applyBorder="0" applyAlignment="0" applyProtection="0"/>
    <xf numFmtId="0" fontId="32" fillId="0" borderId="19" applyNumberFormat="0" applyFill="0" applyAlignment="0" applyProtection="0"/>
    <xf numFmtId="0" fontId="12" fillId="3" borderId="0" applyNumberFormat="0" applyBorder="0" applyAlignment="0" applyProtection="0"/>
    <xf numFmtId="43" fontId="52" fillId="0" borderId="0" applyFont="0" applyFill="0" applyBorder="0" applyAlignment="0" applyProtection="0"/>
    <xf numFmtId="0" fontId="1" fillId="0" borderId="0"/>
    <xf numFmtId="0" fontId="1" fillId="0" borderId="0"/>
  </cellStyleXfs>
  <cellXfs count="99">
    <xf numFmtId="0" fontId="0" fillId="0" borderId="0" xfId="0"/>
    <xf numFmtId="0" fontId="0" fillId="2" borderId="0" xfId="0" applyFill="1"/>
    <xf numFmtId="0" fontId="7" fillId="2" borderId="23" xfId="64" applyFont="1" applyFill="1" applyBorder="1" applyAlignment="1">
      <alignment horizontal="left"/>
    </xf>
    <xf numFmtId="0" fontId="7" fillId="2" borderId="18" xfId="64" applyFont="1" applyFill="1" applyBorder="1" applyAlignment="1">
      <alignment horizontal="left"/>
    </xf>
    <xf numFmtId="0" fontId="21" fillId="10" borderId="0" xfId="22" quotePrefix="1" applyNumberFormat="1">
      <alignment horizontal="left" vertical="center" indent="1"/>
    </xf>
    <xf numFmtId="0" fontId="23" fillId="10" borderId="16" xfId="53" quotePrefix="1" applyNumberFormat="1">
      <alignment horizontal="left" vertical="center" indent="1"/>
    </xf>
    <xf numFmtId="3" fontId="23" fillId="21" borderId="16" xfId="51" applyNumberFormat="1">
      <alignment horizontal="right" vertical="center"/>
    </xf>
    <xf numFmtId="0" fontId="21" fillId="9" borderId="16" xfId="20" quotePrefix="1" applyNumberFormat="1">
      <alignment horizontal="left" vertical="center" indent="1"/>
    </xf>
    <xf numFmtId="3" fontId="21" fillId="9" borderId="16" xfId="18" applyNumberFormat="1">
      <alignment vertical="center"/>
    </xf>
    <xf numFmtId="0" fontId="23" fillId="10" borderId="16" xfId="53" quotePrefix="1" applyNumberFormat="1" applyAlignment="1">
      <alignment horizontal="left" vertical="center" wrapText="1" indent="1"/>
    </xf>
    <xf numFmtId="4" fontId="21" fillId="9" borderId="16" xfId="18" applyNumberFormat="1">
      <alignment vertical="center"/>
    </xf>
    <xf numFmtId="164" fontId="21" fillId="9" borderId="16" xfId="18" applyNumberFormat="1">
      <alignment vertical="center"/>
    </xf>
    <xf numFmtId="164" fontId="23" fillId="21" borderId="16" xfId="51" applyNumberFormat="1">
      <alignment horizontal="right" vertical="center"/>
    </xf>
    <xf numFmtId="4" fontId="23" fillId="21" borderId="16" xfId="51" applyNumberFormat="1">
      <alignment horizontal="right" vertical="center"/>
    </xf>
    <xf numFmtId="0" fontId="8" fillId="0" borderId="0" xfId="0" applyFont="1"/>
    <xf numFmtId="0" fontId="0" fillId="2" borderId="38" xfId="0" applyFill="1" applyBorder="1"/>
    <xf numFmtId="0" fontId="2" fillId="0" borderId="0" xfId="231"/>
    <xf numFmtId="0" fontId="8" fillId="0" borderId="0" xfId="232"/>
    <xf numFmtId="0" fontId="8" fillId="0" borderId="0" xfId="232" quotePrefix="1"/>
    <xf numFmtId="0" fontId="8" fillId="0" borderId="0" xfId="232" quotePrefix="1" applyAlignment="1"/>
    <xf numFmtId="4" fontId="2" fillId="0" borderId="0" xfId="231" applyNumberFormat="1"/>
    <xf numFmtId="0" fontId="51" fillId="0" borderId="0" xfId="231" applyFont="1" applyAlignment="1">
      <alignment vertical="top"/>
    </xf>
    <xf numFmtId="0" fontId="51" fillId="0" borderId="0" xfId="231" quotePrefix="1" applyFont="1" applyAlignment="1">
      <alignment vertical="top"/>
    </xf>
    <xf numFmtId="0" fontId="37" fillId="2" borderId="35" xfId="232" applyFont="1" applyFill="1" applyBorder="1" applyAlignment="1">
      <alignment horizontal="center" vertical="center"/>
    </xf>
    <xf numFmtId="165" fontId="11" fillId="2" borderId="18" xfId="232" applyNumberFormat="1" applyFont="1" applyFill="1" applyBorder="1" applyAlignment="1">
      <alignment horizontal="center"/>
    </xf>
    <xf numFmtId="4" fontId="11" fillId="2" borderId="18" xfId="236" applyNumberFormat="1" applyFont="1" applyFill="1" applyBorder="1" applyAlignment="1">
      <alignment horizontal="center" vertical="center"/>
    </xf>
    <xf numFmtId="4" fontId="11" fillId="2" borderId="41" xfId="236" applyNumberFormat="1" applyFont="1" applyFill="1" applyBorder="1" applyAlignment="1">
      <alignment horizontal="center" vertical="center"/>
    </xf>
    <xf numFmtId="165" fontId="8" fillId="2" borderId="18" xfId="232" applyNumberFormat="1" applyFill="1" applyBorder="1" applyAlignment="1">
      <alignment horizontal="center"/>
    </xf>
    <xf numFmtId="4" fontId="7" fillId="2" borderId="18" xfId="236" applyNumberFormat="1" applyFont="1" applyFill="1" applyBorder="1" applyAlignment="1">
      <alignment horizontal="center"/>
    </xf>
    <xf numFmtId="165" fontId="8" fillId="2" borderId="36" xfId="232" applyNumberFormat="1" applyFill="1" applyBorder="1" applyAlignment="1">
      <alignment horizontal="center"/>
    </xf>
    <xf numFmtId="165" fontId="11" fillId="2" borderId="36" xfId="232" applyNumberFormat="1" applyFont="1" applyFill="1" applyBorder="1" applyAlignment="1">
      <alignment horizontal="center"/>
    </xf>
    <xf numFmtId="165" fontId="11" fillId="2" borderId="34" xfId="232" applyNumberFormat="1" applyFont="1" applyFill="1" applyBorder="1" applyAlignment="1">
      <alignment horizontal="center"/>
    </xf>
    <xf numFmtId="0" fontId="37" fillId="2" borderId="33" xfId="232" applyFont="1" applyFill="1" applyBorder="1" applyAlignment="1">
      <alignment horizontal="center" vertical="center"/>
    </xf>
    <xf numFmtId="0" fontId="37" fillId="2" borderId="43" xfId="232" applyFont="1" applyFill="1" applyBorder="1" applyAlignment="1">
      <alignment horizontal="center" vertical="center"/>
    </xf>
    <xf numFmtId="165" fontId="37" fillId="2" borderId="18" xfId="232" applyNumberFormat="1" applyFont="1" applyFill="1" applyBorder="1" applyAlignment="1">
      <alignment horizontal="center"/>
    </xf>
    <xf numFmtId="4" fontId="37" fillId="2" borderId="40" xfId="232" applyNumberFormat="1" applyFont="1" applyFill="1" applyBorder="1" applyAlignment="1">
      <alignment horizontal="center"/>
    </xf>
    <xf numFmtId="4" fontId="8" fillId="2" borderId="41" xfId="232" applyNumberFormat="1" applyFill="1" applyBorder="1" applyAlignment="1">
      <alignment horizontal="center"/>
    </xf>
    <xf numFmtId="4" fontId="7" fillId="2" borderId="40" xfId="232" applyNumberFormat="1" applyFont="1" applyFill="1" applyBorder="1" applyAlignment="1">
      <alignment horizontal="center"/>
    </xf>
    <xf numFmtId="4" fontId="7" fillId="2" borderId="39" xfId="232" applyNumberFormat="1" applyFont="1" applyFill="1" applyBorder="1" applyAlignment="1">
      <alignment horizontal="center"/>
    </xf>
    <xf numFmtId="165" fontId="8" fillId="2" borderId="34" xfId="232" applyNumberFormat="1" applyFill="1" applyBorder="1" applyAlignment="1">
      <alignment horizontal="center"/>
    </xf>
    <xf numFmtId="165" fontId="8" fillId="2" borderId="44" xfId="232" applyNumberFormat="1" applyFill="1" applyBorder="1" applyAlignment="1">
      <alignment horizontal="center"/>
    </xf>
    <xf numFmtId="4" fontId="7" fillId="2" borderId="10" xfId="232" applyNumberFormat="1" applyFont="1" applyFill="1" applyBorder="1" applyAlignment="1">
      <alignment horizontal="center"/>
    </xf>
    <xf numFmtId="0" fontId="37" fillId="2" borderId="49" xfId="232" applyFont="1" applyFill="1" applyBorder="1" applyAlignment="1">
      <alignment horizontal="center" vertical="center"/>
    </xf>
    <xf numFmtId="165" fontId="11" fillId="2" borderId="50" xfId="232" applyNumberFormat="1" applyFont="1" applyFill="1" applyBorder="1" applyAlignment="1">
      <alignment horizontal="center"/>
    </xf>
    <xf numFmtId="165" fontId="11" fillId="2" borderId="51" xfId="232" applyNumberFormat="1" applyFont="1" applyFill="1" applyBorder="1" applyAlignment="1">
      <alignment horizontal="center"/>
    </xf>
    <xf numFmtId="0" fontId="0" fillId="2" borderId="43" xfId="0" applyFill="1" applyBorder="1"/>
    <xf numFmtId="0" fontId="0" fillId="2" borderId="40" xfId="0" applyFill="1" applyBorder="1"/>
    <xf numFmtId="0" fontId="0" fillId="2" borderId="44" xfId="0" applyFill="1" applyBorder="1"/>
    <xf numFmtId="165" fontId="11" fillId="2" borderId="40" xfId="232" applyNumberFormat="1" applyFont="1" applyFill="1" applyBorder="1" applyAlignment="1">
      <alignment horizontal="center"/>
    </xf>
    <xf numFmtId="165" fontId="37" fillId="2" borderId="40" xfId="232" applyNumberFormat="1" applyFont="1" applyFill="1" applyBorder="1" applyAlignment="1">
      <alignment horizontal="center"/>
    </xf>
    <xf numFmtId="165" fontId="8" fillId="2" borderId="50" xfId="232" applyNumberFormat="1" applyFill="1" applyBorder="1" applyAlignment="1">
      <alignment horizontal="center"/>
    </xf>
    <xf numFmtId="165" fontId="8" fillId="2" borderId="51" xfId="232" applyNumberFormat="1" applyFill="1" applyBorder="1" applyAlignment="1">
      <alignment horizontal="center"/>
    </xf>
    <xf numFmtId="0" fontId="0" fillId="2" borderId="53" xfId="0" applyFill="1" applyBorder="1"/>
    <xf numFmtId="0" fontId="7" fillId="59" borderId="45" xfId="232" applyFont="1" applyFill="1" applyBorder="1" applyAlignment="1">
      <alignment vertical="center"/>
    </xf>
    <xf numFmtId="0" fontId="7" fillId="59" borderId="46" xfId="232" applyFont="1" applyFill="1" applyBorder="1" applyAlignment="1">
      <alignment vertical="center"/>
    </xf>
    <xf numFmtId="165" fontId="11" fillId="2" borderId="56" xfId="232" applyNumberFormat="1" applyFont="1" applyFill="1" applyBorder="1" applyAlignment="1">
      <alignment horizontal="center"/>
    </xf>
    <xf numFmtId="165" fontId="11" fillId="2" borderId="57" xfId="232" applyNumberFormat="1" applyFont="1" applyFill="1" applyBorder="1" applyAlignment="1">
      <alignment horizontal="center"/>
    </xf>
    <xf numFmtId="165" fontId="11" fillId="2" borderId="58" xfId="232" applyNumberFormat="1" applyFont="1" applyFill="1" applyBorder="1" applyAlignment="1">
      <alignment horizontal="center"/>
    </xf>
    <xf numFmtId="0" fontId="0" fillId="2" borderId="56" xfId="0" applyFill="1" applyBorder="1"/>
    <xf numFmtId="4" fontId="11" fillId="2" borderId="57" xfId="236" applyNumberFormat="1" applyFont="1" applyFill="1" applyBorder="1" applyAlignment="1">
      <alignment horizontal="center" vertical="center"/>
    </xf>
    <xf numFmtId="4" fontId="11" fillId="2" borderId="59" xfId="236" applyNumberFormat="1" applyFont="1" applyFill="1" applyBorder="1" applyAlignment="1">
      <alignment horizontal="center" vertical="center"/>
    </xf>
    <xf numFmtId="0" fontId="7" fillId="58" borderId="8" xfId="64" applyFont="1" applyFill="1" applyBorder="1" applyAlignment="1">
      <alignment horizontal="center" vertical="center"/>
    </xf>
    <xf numFmtId="0" fontId="7" fillId="58" borderId="45" xfId="64" applyFont="1" applyFill="1" applyBorder="1" applyAlignment="1">
      <alignment horizontal="center" vertical="center"/>
    </xf>
    <xf numFmtId="0" fontId="7" fillId="58" borderId="46" xfId="64" applyFont="1" applyFill="1" applyBorder="1" applyAlignment="1">
      <alignment horizontal="center" vertical="center"/>
    </xf>
    <xf numFmtId="0" fontId="7" fillId="58" borderId="1" xfId="232" applyFont="1" applyFill="1" applyBorder="1" applyAlignment="1">
      <alignment horizontal="center" vertical="center"/>
    </xf>
    <xf numFmtId="0" fontId="7" fillId="58" borderId="2" xfId="232" applyFont="1" applyFill="1" applyBorder="1" applyAlignment="1">
      <alignment horizontal="center" vertical="center"/>
    </xf>
    <xf numFmtId="0" fontId="7" fillId="58" borderId="6" xfId="232" applyFont="1" applyFill="1" applyBorder="1" applyAlignment="1">
      <alignment horizontal="center" vertical="center"/>
    </xf>
    <xf numFmtId="0" fontId="7" fillId="58" borderId="7" xfId="232" applyFont="1" applyFill="1" applyBorder="1" applyAlignment="1">
      <alignment horizontal="center" vertical="center"/>
    </xf>
    <xf numFmtId="0" fontId="7" fillId="58" borderId="9" xfId="232" applyFont="1" applyFill="1" applyBorder="1" applyAlignment="1">
      <alignment horizontal="center"/>
    </xf>
    <xf numFmtId="0" fontId="7" fillId="58" borderId="42" xfId="232" applyFont="1" applyFill="1" applyBorder="1" applyAlignment="1">
      <alignment horizontal="center"/>
    </xf>
    <xf numFmtId="0" fontId="7" fillId="58" borderId="9" xfId="232" applyFont="1" applyFill="1" applyBorder="1" applyAlignment="1">
      <alignment horizontal="center" vertical="center"/>
    </xf>
    <xf numFmtId="0" fontId="7" fillId="58" borderId="42" xfId="232" applyFont="1" applyFill="1" applyBorder="1" applyAlignment="1">
      <alignment horizontal="center" vertical="center"/>
    </xf>
    <xf numFmtId="0" fontId="7" fillId="2" borderId="8" xfId="232" applyFont="1" applyFill="1" applyBorder="1" applyAlignment="1">
      <alignment horizontal="center"/>
    </xf>
    <xf numFmtId="0" fontId="7" fillId="2" borderId="45" xfId="232" applyFont="1" applyFill="1" applyBorder="1" applyAlignment="1">
      <alignment horizontal="center"/>
    </xf>
    <xf numFmtId="0" fontId="7" fillId="2" borderId="46" xfId="232" applyFont="1" applyFill="1" applyBorder="1" applyAlignment="1">
      <alignment horizontal="center"/>
    </xf>
    <xf numFmtId="0" fontId="8" fillId="2" borderId="48" xfId="232" applyFill="1" applyBorder="1" applyAlignment="1">
      <alignment horizontal="center"/>
    </xf>
    <xf numFmtId="0" fontId="8" fillId="2" borderId="53" xfId="232" applyFill="1" applyBorder="1" applyAlignment="1">
      <alignment horizontal="center"/>
    </xf>
    <xf numFmtId="0" fontId="7" fillId="2" borderId="37" xfId="232" applyFont="1" applyFill="1" applyBorder="1" applyAlignment="1">
      <alignment horizontal="center"/>
    </xf>
    <xf numFmtId="0" fontId="7" fillId="2" borderId="38" xfId="232" applyFont="1" applyFill="1" applyBorder="1" applyAlignment="1">
      <alignment horizontal="center"/>
    </xf>
    <xf numFmtId="0" fontId="8" fillId="2" borderId="47" xfId="232" applyFill="1" applyBorder="1" applyAlignment="1">
      <alignment horizontal="center"/>
    </xf>
    <xf numFmtId="0" fontId="8" fillId="2" borderId="52" xfId="232" applyFill="1" applyBorder="1" applyAlignment="1">
      <alignment horizontal="center"/>
    </xf>
    <xf numFmtId="0" fontId="7" fillId="2" borderId="37" xfId="232" applyFont="1" applyFill="1" applyBorder="1" applyAlignment="1">
      <alignment horizontal="left"/>
    </xf>
    <xf numFmtId="0" fontId="7" fillId="2" borderId="38" xfId="232" applyFont="1" applyFill="1" applyBorder="1" applyAlignment="1">
      <alignment horizontal="left"/>
    </xf>
    <xf numFmtId="0" fontId="7" fillId="58" borderId="8" xfId="232" applyFont="1" applyFill="1" applyBorder="1" applyAlignment="1">
      <alignment horizontal="center" vertical="center"/>
    </xf>
    <xf numFmtId="0" fontId="7" fillId="58" borderId="45" xfId="232" applyFont="1" applyFill="1" applyBorder="1" applyAlignment="1">
      <alignment horizontal="center" vertical="center"/>
    </xf>
    <xf numFmtId="0" fontId="8" fillId="2" borderId="37" xfId="232" applyFill="1" applyBorder="1" applyAlignment="1">
      <alignment horizontal="center"/>
    </xf>
    <xf numFmtId="0" fontId="8" fillId="2" borderId="38" xfId="232" applyFill="1" applyBorder="1" applyAlignment="1">
      <alignment horizontal="center"/>
    </xf>
    <xf numFmtId="0" fontId="7" fillId="2" borderId="4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40" xfId="232" applyFont="1" applyFill="1" applyBorder="1" applyAlignment="1">
      <alignment horizontal="center"/>
    </xf>
    <xf numFmtId="0" fontId="7" fillId="2" borderId="54" xfId="232" applyFont="1" applyFill="1" applyBorder="1" applyAlignment="1">
      <alignment horizontal="left"/>
    </xf>
    <xf numFmtId="0" fontId="7" fillId="2" borderId="55" xfId="232" applyFont="1" applyFill="1" applyBorder="1" applyAlignment="1">
      <alignment horizontal="left"/>
    </xf>
    <xf numFmtId="0" fontId="9" fillId="2" borderId="1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</cellXfs>
  <cellStyles count="239">
    <cellStyle name="20% - Énfasis1" xfId="99" builtinId="30" customBuiltin="1"/>
    <cellStyle name="20% - Énfasis1 2" xfId="151" xr:uid="{00000000-0005-0000-0000-000001000000}"/>
    <cellStyle name="20% - Énfasis1 2 2" xfId="212" xr:uid="{00000000-0005-0000-0000-000002000000}"/>
    <cellStyle name="20% - Énfasis1 3" xfId="188" xr:uid="{00000000-0005-0000-0000-000003000000}"/>
    <cellStyle name="20% - Énfasis2" xfId="103" builtinId="34" customBuiltin="1"/>
    <cellStyle name="20% - Énfasis2 2" xfId="153" xr:uid="{00000000-0005-0000-0000-000005000000}"/>
    <cellStyle name="20% - Énfasis2 2 2" xfId="214" xr:uid="{00000000-0005-0000-0000-000006000000}"/>
    <cellStyle name="20% - Énfasis2 3" xfId="190" xr:uid="{00000000-0005-0000-0000-000007000000}"/>
    <cellStyle name="20% - Énfasis3" xfId="107" builtinId="38" customBuiltin="1"/>
    <cellStyle name="20% - Énfasis3 2" xfId="155" xr:uid="{00000000-0005-0000-0000-000009000000}"/>
    <cellStyle name="20% - Énfasis3 2 2" xfId="216" xr:uid="{00000000-0005-0000-0000-00000A000000}"/>
    <cellStyle name="20% - Énfasis3 3" xfId="192" xr:uid="{00000000-0005-0000-0000-00000B000000}"/>
    <cellStyle name="20% - Énfasis4" xfId="111" builtinId="42" customBuiltin="1"/>
    <cellStyle name="20% - Énfasis4 2" xfId="157" xr:uid="{00000000-0005-0000-0000-00000D000000}"/>
    <cellStyle name="20% - Énfasis4 2 2" xfId="218" xr:uid="{00000000-0005-0000-0000-00000E000000}"/>
    <cellStyle name="20% - Énfasis4 3" xfId="194" xr:uid="{00000000-0005-0000-0000-00000F000000}"/>
    <cellStyle name="20% - Énfasis5" xfId="115" builtinId="46" customBuiltin="1"/>
    <cellStyle name="20% - Énfasis5 2" xfId="159" xr:uid="{00000000-0005-0000-0000-000011000000}"/>
    <cellStyle name="20% - Énfasis5 2 2" xfId="220" xr:uid="{00000000-0005-0000-0000-000012000000}"/>
    <cellStyle name="20% - Énfasis5 3" xfId="196" xr:uid="{00000000-0005-0000-0000-000013000000}"/>
    <cellStyle name="20% - Énfasis6" xfId="119" builtinId="50" customBuiltin="1"/>
    <cellStyle name="20% - Énfasis6 2" xfId="161" xr:uid="{00000000-0005-0000-0000-000015000000}"/>
    <cellStyle name="20% - Énfasis6 2 2" xfId="222" xr:uid="{00000000-0005-0000-0000-000016000000}"/>
    <cellStyle name="20% - Énfasis6 3" xfId="198" xr:uid="{00000000-0005-0000-0000-000017000000}"/>
    <cellStyle name="40% - Énfasis1" xfId="100" builtinId="31" customBuiltin="1"/>
    <cellStyle name="40% - Énfasis1 2" xfId="152" xr:uid="{00000000-0005-0000-0000-000019000000}"/>
    <cellStyle name="40% - Énfasis1 2 2" xfId="213" xr:uid="{00000000-0005-0000-0000-00001A000000}"/>
    <cellStyle name="40% - Énfasis1 3" xfId="189" xr:uid="{00000000-0005-0000-0000-00001B000000}"/>
    <cellStyle name="40% - Énfasis2" xfId="104" builtinId="35" customBuiltin="1"/>
    <cellStyle name="40% - Énfasis2 2" xfId="154" xr:uid="{00000000-0005-0000-0000-00001D000000}"/>
    <cellStyle name="40% - Énfasis2 2 2" xfId="215" xr:uid="{00000000-0005-0000-0000-00001E000000}"/>
    <cellStyle name="40% - Énfasis2 3" xfId="191" xr:uid="{00000000-0005-0000-0000-00001F000000}"/>
    <cellStyle name="40% - Énfasis3" xfId="108" builtinId="39" customBuiltin="1"/>
    <cellStyle name="40% - Énfasis3 2" xfId="156" xr:uid="{00000000-0005-0000-0000-000021000000}"/>
    <cellStyle name="40% - Énfasis3 2 2" xfId="217" xr:uid="{00000000-0005-0000-0000-000022000000}"/>
    <cellStyle name="40% - Énfasis3 3" xfId="193" xr:uid="{00000000-0005-0000-0000-000023000000}"/>
    <cellStyle name="40% - Énfasis4" xfId="112" builtinId="43" customBuiltin="1"/>
    <cellStyle name="40% - Énfasis4 2" xfId="158" xr:uid="{00000000-0005-0000-0000-000025000000}"/>
    <cellStyle name="40% - Énfasis4 2 2" xfId="219" xr:uid="{00000000-0005-0000-0000-000026000000}"/>
    <cellStyle name="40% - Énfasis4 3" xfId="195" xr:uid="{00000000-0005-0000-0000-000027000000}"/>
    <cellStyle name="40% - Énfasis5" xfId="116" builtinId="47" customBuiltin="1"/>
    <cellStyle name="40% - Énfasis5 2" xfId="160" xr:uid="{00000000-0005-0000-0000-000029000000}"/>
    <cellStyle name="40% - Énfasis5 2 2" xfId="221" xr:uid="{00000000-0005-0000-0000-00002A000000}"/>
    <cellStyle name="40% - Énfasis5 3" xfId="197" xr:uid="{00000000-0005-0000-0000-00002B000000}"/>
    <cellStyle name="40% - Énfasis6" xfId="120" builtinId="51" customBuiltin="1"/>
    <cellStyle name="40% - Énfasis6 2" xfId="162" xr:uid="{00000000-0005-0000-0000-00002D000000}"/>
    <cellStyle name="40% - Énfasis6 2 2" xfId="223" xr:uid="{00000000-0005-0000-0000-00002E000000}"/>
    <cellStyle name="40% - Énfasis6 3" xfId="199" xr:uid="{00000000-0005-0000-0000-00002F000000}"/>
    <cellStyle name="60% - Énfasis1" xfId="101" builtinId="32" customBuiltin="1"/>
    <cellStyle name="60% - Énfasis2" xfId="105" builtinId="36" customBuiltin="1"/>
    <cellStyle name="60% - Énfasis3" xfId="109" builtinId="40" customBuiltin="1"/>
    <cellStyle name="60% - Énfasis4" xfId="113" builtinId="44" customBuiltin="1"/>
    <cellStyle name="60% - Énfasis5" xfId="117" builtinId="48" customBuiltin="1"/>
    <cellStyle name="60% - Énfasis6" xfId="121" builtinId="52" customBuiltin="1"/>
    <cellStyle name="Buena 2" xfId="77" xr:uid="{00000000-0005-0000-0000-000037000000}"/>
    <cellStyle name="Buena 2 2" xfId="137" xr:uid="{00000000-0005-0000-0000-000038000000}"/>
    <cellStyle name="Buena 3" xfId="168" xr:uid="{00000000-0005-0000-0000-000039000000}"/>
    <cellStyle name="Bueno" xfId="6" builtinId="26" customBuiltin="1"/>
    <cellStyle name="Bueno 2" xfId="235" xr:uid="{00000000-0005-0000-0000-00003A000000}"/>
    <cellStyle name="Cálculo" xfId="11" builtinId="22" customBuiltin="1"/>
    <cellStyle name="Cálculo 2" xfId="82" xr:uid="{00000000-0005-0000-0000-00003C000000}"/>
    <cellStyle name="Cálculo 2 2" xfId="142" xr:uid="{00000000-0005-0000-0000-00003D000000}"/>
    <cellStyle name="Cálculo 3" xfId="173" xr:uid="{00000000-0005-0000-0000-00003E000000}"/>
    <cellStyle name="Celda de comprobación" xfId="13" builtinId="23" customBuiltin="1"/>
    <cellStyle name="Celda de comprobación 2" xfId="84" xr:uid="{00000000-0005-0000-0000-000040000000}"/>
    <cellStyle name="Celda de comprobación 2 2" xfId="144" xr:uid="{00000000-0005-0000-0000-000041000000}"/>
    <cellStyle name="Celda de comprobación 3" xfId="175" xr:uid="{00000000-0005-0000-0000-000042000000}"/>
    <cellStyle name="Celda vinculada" xfId="12" builtinId="24" customBuiltin="1"/>
    <cellStyle name="Celda vinculada 2" xfId="83" xr:uid="{00000000-0005-0000-0000-000044000000}"/>
    <cellStyle name="Celda vinculada 2 2" xfId="143" xr:uid="{00000000-0005-0000-0000-000045000000}"/>
    <cellStyle name="Celda vinculada 3" xfId="174" xr:uid="{00000000-0005-0000-0000-000046000000}"/>
    <cellStyle name="Encabezado 1" xfId="2" builtinId="16" customBuiltin="1"/>
    <cellStyle name="Encabezado 1 2" xfId="234" xr:uid="{00000000-0005-0000-0000-000048000000}"/>
    <cellStyle name="Encabezado 4" xfId="5" builtinId="19" customBuiltin="1"/>
    <cellStyle name="Encabezado 4 2" xfId="76" xr:uid="{00000000-0005-0000-0000-00004A000000}"/>
    <cellStyle name="Encabezado 4 2 2" xfId="136" xr:uid="{00000000-0005-0000-0000-00004B000000}"/>
    <cellStyle name="Encabezado 4 3" xfId="167" xr:uid="{00000000-0005-0000-0000-00004C000000}"/>
    <cellStyle name="Énfasis1" xfId="98" builtinId="29" customBuiltin="1"/>
    <cellStyle name="Énfasis2" xfId="102" builtinId="33" customBuiltin="1"/>
    <cellStyle name="Énfasis3" xfId="106" builtinId="37" customBuiltin="1"/>
    <cellStyle name="Énfasis4" xfId="110" builtinId="41" customBuiltin="1"/>
    <cellStyle name="Énfasis5" xfId="114" builtinId="45" customBuiltin="1"/>
    <cellStyle name="Énfasis6" xfId="118" builtinId="49" customBuiltin="1"/>
    <cellStyle name="Entrada" xfId="9" builtinId="20" customBuiltin="1"/>
    <cellStyle name="Entrada 2" xfId="80" xr:uid="{00000000-0005-0000-0000-000054000000}"/>
    <cellStyle name="Entrada 2 2" xfId="140" xr:uid="{00000000-0005-0000-0000-000055000000}"/>
    <cellStyle name="Entrada 3" xfId="171" xr:uid="{00000000-0005-0000-0000-000056000000}"/>
    <cellStyle name="Incorrecto" xfId="7" builtinId="27" customBuiltin="1"/>
    <cellStyle name="Incorrecto 2" xfId="78" xr:uid="{00000000-0005-0000-0000-000059000000}"/>
    <cellStyle name="Incorrecto 2 2" xfId="138" xr:uid="{00000000-0005-0000-0000-00005A000000}"/>
    <cellStyle name="Incorrecto 3" xfId="169" xr:uid="{00000000-0005-0000-0000-00005B000000}"/>
    <cellStyle name="Millares" xfId="236" builtinId="3"/>
    <cellStyle name="Neutral" xfId="8" builtinId="28" customBuiltin="1"/>
    <cellStyle name="Neutral 2" xfId="79" xr:uid="{00000000-0005-0000-0000-00005E000000}"/>
    <cellStyle name="Neutral 2 2" xfId="139" xr:uid="{00000000-0005-0000-0000-00005F000000}"/>
    <cellStyle name="Neutral 3" xfId="170" xr:uid="{00000000-0005-0000-0000-000060000000}"/>
    <cellStyle name="Normal" xfId="0" builtinId="0" customBuiltin="1"/>
    <cellStyle name="Normal 10" xfId="231" xr:uid="{00000000-0005-0000-0000-000062000000}"/>
    <cellStyle name="Normal 10 2" xfId="238" xr:uid="{00000000-0005-0000-0000-000063000000}"/>
    <cellStyle name="Normal 12" xfId="237" xr:uid="{00000000-0005-0000-0000-000064000000}"/>
    <cellStyle name="Normal 2" xfId="61" xr:uid="{00000000-0005-0000-0000-000065000000}"/>
    <cellStyle name="Normal 2 2" xfId="68" xr:uid="{00000000-0005-0000-0000-000066000000}"/>
    <cellStyle name="Normal 2 2 2" xfId="93" xr:uid="{00000000-0005-0000-0000-000067000000}"/>
    <cellStyle name="Normal 2 2 2 2" xfId="226" xr:uid="{00000000-0005-0000-0000-000068000000}"/>
    <cellStyle name="Normal 2 2 3" xfId="182" xr:uid="{00000000-0005-0000-0000-000069000000}"/>
    <cellStyle name="Normal 2 3" xfId="90" xr:uid="{00000000-0005-0000-0000-00006A000000}"/>
    <cellStyle name="Normal 2 3 2" xfId="208" xr:uid="{00000000-0005-0000-0000-00006B000000}"/>
    <cellStyle name="Normal 2 3 3" xfId="131" xr:uid="{00000000-0005-0000-0000-00006C000000}"/>
    <cellStyle name="Normal 2 4" xfId="200" xr:uid="{00000000-0005-0000-0000-00006D000000}"/>
    <cellStyle name="Normal 2 5" xfId="123" xr:uid="{00000000-0005-0000-0000-00006E000000}"/>
    <cellStyle name="Normal 2 6" xfId="232" xr:uid="{00000000-0005-0000-0000-00006F000000}"/>
    <cellStyle name="Normal 3" xfId="58" xr:uid="{00000000-0005-0000-0000-000070000000}"/>
    <cellStyle name="Normal 3 2" xfId="62" xr:uid="{00000000-0005-0000-0000-000071000000}"/>
    <cellStyle name="Normal 3 2 2" xfId="69" xr:uid="{00000000-0005-0000-0000-000072000000}"/>
    <cellStyle name="Normal 3 2 2 2" xfId="94" xr:uid="{00000000-0005-0000-0000-000073000000}"/>
    <cellStyle name="Normal 3 2 2 2 2" xfId="225" xr:uid="{00000000-0005-0000-0000-000074000000}"/>
    <cellStyle name="Normal 3 2 2 3" xfId="181" xr:uid="{00000000-0005-0000-0000-000075000000}"/>
    <cellStyle name="Normal 3 2 3" xfId="91" xr:uid="{00000000-0005-0000-0000-000076000000}"/>
    <cellStyle name="Normal 3 2 3 2" xfId="207" xr:uid="{00000000-0005-0000-0000-000077000000}"/>
    <cellStyle name="Normal 3 2 3 3" xfId="130" xr:uid="{00000000-0005-0000-0000-000078000000}"/>
    <cellStyle name="Normal 3 2 4" xfId="205" xr:uid="{00000000-0005-0000-0000-000079000000}"/>
    <cellStyle name="Normal 3 2 5" xfId="128" xr:uid="{00000000-0005-0000-0000-00007A000000}"/>
    <cellStyle name="Normal 3 3" xfId="65" xr:uid="{00000000-0005-0000-0000-00007B000000}"/>
    <cellStyle name="Normal 3 3 2" xfId="92" xr:uid="{00000000-0005-0000-0000-00007C000000}"/>
    <cellStyle name="Normal 3 3 2 2" xfId="224" xr:uid="{00000000-0005-0000-0000-00007D000000}"/>
    <cellStyle name="Normal 3 3 2 3" xfId="180" xr:uid="{00000000-0005-0000-0000-00007E000000}"/>
    <cellStyle name="Normal 3 3 3" xfId="204" xr:uid="{00000000-0005-0000-0000-00007F000000}"/>
    <cellStyle name="Normal 3 3 4" xfId="127" xr:uid="{00000000-0005-0000-0000-000080000000}"/>
    <cellStyle name="Normal 3 4" xfId="89" xr:uid="{00000000-0005-0000-0000-000081000000}"/>
    <cellStyle name="Normal 3 4 2" xfId="206" xr:uid="{00000000-0005-0000-0000-000082000000}"/>
    <cellStyle name="Normal 3 4 3" xfId="129" xr:uid="{00000000-0005-0000-0000-000083000000}"/>
    <cellStyle name="Normal 3 5" xfId="124" xr:uid="{00000000-0005-0000-0000-000084000000}"/>
    <cellStyle name="Normal 3 5 2" xfId="201" xr:uid="{00000000-0005-0000-0000-000085000000}"/>
    <cellStyle name="Normal 3 6" xfId="187" xr:uid="{00000000-0005-0000-0000-000086000000}"/>
    <cellStyle name="Normal 3 7" xfId="122" xr:uid="{00000000-0005-0000-0000-000087000000}"/>
    <cellStyle name="Normal 4" xfId="64" xr:uid="{00000000-0005-0000-0000-000088000000}"/>
    <cellStyle name="Normal 4 2" xfId="70" xr:uid="{00000000-0005-0000-0000-000089000000}"/>
    <cellStyle name="Normal 4 2 2" xfId="95" xr:uid="{00000000-0005-0000-0000-00008A000000}"/>
    <cellStyle name="Normal 4 2 3" xfId="163" xr:uid="{00000000-0005-0000-0000-00008B000000}"/>
    <cellStyle name="Normal 4 3" xfId="202" xr:uid="{00000000-0005-0000-0000-00008C000000}"/>
    <cellStyle name="Normal 4 4" xfId="125" xr:uid="{00000000-0005-0000-0000-00008D000000}"/>
    <cellStyle name="Normal 5" xfId="72" xr:uid="{00000000-0005-0000-0000-00008E000000}"/>
    <cellStyle name="Normal 5 2" xfId="184" xr:uid="{00000000-0005-0000-0000-00008F000000}"/>
    <cellStyle name="Normal 5 2 2" xfId="228" xr:uid="{00000000-0005-0000-0000-000090000000}"/>
    <cellStyle name="Normal 5 3" xfId="186" xr:uid="{00000000-0005-0000-0000-000091000000}"/>
    <cellStyle name="Normal 5 3 2" xfId="230" xr:uid="{00000000-0005-0000-0000-000092000000}"/>
    <cellStyle name="Normal 5 4" xfId="149" xr:uid="{00000000-0005-0000-0000-000093000000}"/>
    <cellStyle name="Normal 5 4 2" xfId="210" xr:uid="{00000000-0005-0000-0000-000094000000}"/>
    <cellStyle name="Normal 5 5" xfId="203" xr:uid="{00000000-0005-0000-0000-000095000000}"/>
    <cellStyle name="Normal 5 6" xfId="126" xr:uid="{00000000-0005-0000-0000-000096000000}"/>
    <cellStyle name="Normal 6" xfId="71" xr:uid="{00000000-0005-0000-0000-000097000000}"/>
    <cellStyle name="Normal 6 2" xfId="229" xr:uid="{00000000-0005-0000-0000-000098000000}"/>
    <cellStyle name="Normal 6 3" xfId="185" xr:uid="{00000000-0005-0000-0000-000099000000}"/>
    <cellStyle name="Normal 7" xfId="63" xr:uid="{00000000-0005-0000-0000-00009A000000}"/>
    <cellStyle name="Normal 8" xfId="1" xr:uid="{00000000-0005-0000-0000-00009B000000}"/>
    <cellStyle name="Normal 9" xfId="96" xr:uid="{00000000-0005-0000-0000-00009C000000}"/>
    <cellStyle name="Notas" xfId="15" builtinId="10" customBuiltin="1"/>
    <cellStyle name="Notas 2" xfId="86" xr:uid="{00000000-0005-0000-0000-00009E000000}"/>
    <cellStyle name="Notas 2 2" xfId="183" xr:uid="{00000000-0005-0000-0000-00009F000000}"/>
    <cellStyle name="Notas 2 2 2" xfId="227" xr:uid="{00000000-0005-0000-0000-0000A0000000}"/>
    <cellStyle name="Notas 2 3" xfId="209" xr:uid="{00000000-0005-0000-0000-0000A1000000}"/>
    <cellStyle name="Notas 2 4" xfId="146" xr:uid="{00000000-0005-0000-0000-0000A2000000}"/>
    <cellStyle name="Notas 3" xfId="177" xr:uid="{00000000-0005-0000-0000-0000A3000000}"/>
    <cellStyle name="Notas 4" xfId="150" xr:uid="{00000000-0005-0000-0000-0000A4000000}"/>
    <cellStyle name="Notas 4 2" xfId="211" xr:uid="{00000000-0005-0000-0000-0000A5000000}"/>
    <cellStyle name="Salida" xfId="10" builtinId="21" customBuiltin="1"/>
    <cellStyle name="Salida 2" xfId="81" xr:uid="{00000000-0005-0000-0000-0000A7000000}"/>
    <cellStyle name="Salida 2 2" xfId="141" xr:uid="{00000000-0005-0000-0000-0000A8000000}"/>
    <cellStyle name="Salida 3" xfId="172" xr:uid="{00000000-0005-0000-0000-0000A9000000}"/>
    <cellStyle name="SAPBEXaggData" xfId="18" xr:uid="{00000000-0005-0000-0000-0000AA000000}"/>
    <cellStyle name="SAPBEXaggDataEmph" xfId="19" xr:uid="{00000000-0005-0000-0000-0000AB000000}"/>
    <cellStyle name="SAPBEXaggItem" xfId="20" xr:uid="{00000000-0005-0000-0000-0000AC000000}"/>
    <cellStyle name="SAPBEXaggItemX" xfId="21" xr:uid="{00000000-0005-0000-0000-0000AD000000}"/>
    <cellStyle name="SAPBEXchaText" xfId="22" xr:uid="{00000000-0005-0000-0000-0000AE000000}"/>
    <cellStyle name="SAPBEXexcBad7" xfId="23" xr:uid="{00000000-0005-0000-0000-0000AF000000}"/>
    <cellStyle name="SAPBEXexcBad8" xfId="24" xr:uid="{00000000-0005-0000-0000-0000B0000000}"/>
    <cellStyle name="SAPBEXexcBad9" xfId="25" xr:uid="{00000000-0005-0000-0000-0000B1000000}"/>
    <cellStyle name="SAPBEXexcCritical4" xfId="26" xr:uid="{00000000-0005-0000-0000-0000B2000000}"/>
    <cellStyle name="SAPBEXexcCritical5" xfId="27" xr:uid="{00000000-0005-0000-0000-0000B3000000}"/>
    <cellStyle name="SAPBEXexcCritical6" xfId="28" xr:uid="{00000000-0005-0000-0000-0000B4000000}"/>
    <cellStyle name="SAPBEXexcGood1" xfId="29" xr:uid="{00000000-0005-0000-0000-0000B5000000}"/>
    <cellStyle name="SAPBEXexcGood2" xfId="30" xr:uid="{00000000-0005-0000-0000-0000B6000000}"/>
    <cellStyle name="SAPBEXexcGood3" xfId="31" xr:uid="{00000000-0005-0000-0000-0000B7000000}"/>
    <cellStyle name="SAPBEXfilterDrill" xfId="32" xr:uid="{00000000-0005-0000-0000-0000B8000000}"/>
    <cellStyle name="SAPBEXfilterItem" xfId="33" xr:uid="{00000000-0005-0000-0000-0000B9000000}"/>
    <cellStyle name="SAPBEXfilterText" xfId="34" xr:uid="{00000000-0005-0000-0000-0000BA000000}"/>
    <cellStyle name="SAPBEXformats" xfId="35" xr:uid="{00000000-0005-0000-0000-0000BB000000}"/>
    <cellStyle name="SAPBEXheaderItem" xfId="36" xr:uid="{00000000-0005-0000-0000-0000BC000000}"/>
    <cellStyle name="SAPBEXheaderItem 2" xfId="66" xr:uid="{00000000-0005-0000-0000-0000BD000000}"/>
    <cellStyle name="SAPBEXheaderItem 3" xfId="59" xr:uid="{00000000-0005-0000-0000-0000BE000000}"/>
    <cellStyle name="SAPBEXheaderText" xfId="37" xr:uid="{00000000-0005-0000-0000-0000BF000000}"/>
    <cellStyle name="SAPBEXheaderText 2" xfId="67" xr:uid="{00000000-0005-0000-0000-0000C0000000}"/>
    <cellStyle name="SAPBEXheaderText 3" xfId="60" xr:uid="{00000000-0005-0000-0000-0000C1000000}"/>
    <cellStyle name="SAPBEXHLevel0" xfId="38" xr:uid="{00000000-0005-0000-0000-0000C2000000}"/>
    <cellStyle name="SAPBEXHLevel0X" xfId="39" xr:uid="{00000000-0005-0000-0000-0000C3000000}"/>
    <cellStyle name="SAPBEXHLevel1" xfId="40" xr:uid="{00000000-0005-0000-0000-0000C4000000}"/>
    <cellStyle name="SAPBEXHLevel1X" xfId="41" xr:uid="{00000000-0005-0000-0000-0000C5000000}"/>
    <cellStyle name="SAPBEXHLevel2" xfId="42" xr:uid="{00000000-0005-0000-0000-0000C6000000}"/>
    <cellStyle name="SAPBEXHLevel2X" xfId="43" xr:uid="{00000000-0005-0000-0000-0000C7000000}"/>
    <cellStyle name="SAPBEXHLevel3" xfId="44" xr:uid="{00000000-0005-0000-0000-0000C8000000}"/>
    <cellStyle name="SAPBEXHLevel3X" xfId="45" xr:uid="{00000000-0005-0000-0000-0000C9000000}"/>
    <cellStyle name="SAPBEXinputData" xfId="46" xr:uid="{00000000-0005-0000-0000-0000CA000000}"/>
    <cellStyle name="SAPBEXresData" xfId="47" xr:uid="{00000000-0005-0000-0000-0000CB000000}"/>
    <cellStyle name="SAPBEXresDataEmph" xfId="48" xr:uid="{00000000-0005-0000-0000-0000CC000000}"/>
    <cellStyle name="SAPBEXresItem" xfId="49" xr:uid="{00000000-0005-0000-0000-0000CD000000}"/>
    <cellStyle name="SAPBEXresItemX" xfId="50" xr:uid="{00000000-0005-0000-0000-0000CE000000}"/>
    <cellStyle name="SAPBEXstdData" xfId="51" xr:uid="{00000000-0005-0000-0000-0000CF000000}"/>
    <cellStyle name="SAPBEXstdDataEmph" xfId="52" xr:uid="{00000000-0005-0000-0000-0000D0000000}"/>
    <cellStyle name="SAPBEXstdItem" xfId="53" xr:uid="{00000000-0005-0000-0000-0000D1000000}"/>
    <cellStyle name="SAPBEXstdItemX" xfId="54" xr:uid="{00000000-0005-0000-0000-0000D2000000}"/>
    <cellStyle name="SAPBEXtitle" xfId="55" xr:uid="{00000000-0005-0000-0000-0000D3000000}"/>
    <cellStyle name="SAPBEXundefined" xfId="56" xr:uid="{00000000-0005-0000-0000-0000D4000000}"/>
    <cellStyle name="Sheet Title" xfId="57" xr:uid="{00000000-0005-0000-0000-0000D5000000}"/>
    <cellStyle name="Texto de advertencia" xfId="14" builtinId="11" customBuiltin="1"/>
    <cellStyle name="Texto de advertencia 2" xfId="85" xr:uid="{00000000-0005-0000-0000-0000D7000000}"/>
    <cellStyle name="Texto de advertencia 2 2" xfId="145" xr:uid="{00000000-0005-0000-0000-0000D8000000}"/>
    <cellStyle name="Texto de advertencia 3" xfId="176" xr:uid="{00000000-0005-0000-0000-0000D9000000}"/>
    <cellStyle name="Texto explicativo" xfId="16" builtinId="53" customBuiltin="1"/>
    <cellStyle name="Texto explicativo 2" xfId="87" xr:uid="{00000000-0005-0000-0000-0000DB000000}"/>
    <cellStyle name="Texto explicativo 2 2" xfId="147" xr:uid="{00000000-0005-0000-0000-0000DC000000}"/>
    <cellStyle name="Texto explicativo 3" xfId="178" xr:uid="{00000000-0005-0000-0000-0000DD000000}"/>
    <cellStyle name="Título" xfId="97" builtinId="15" customBuiltin="1"/>
    <cellStyle name="Título 1 2" xfId="73" xr:uid="{00000000-0005-0000-0000-0000DF000000}"/>
    <cellStyle name="Título 1 2 2" xfId="133" xr:uid="{00000000-0005-0000-0000-0000E0000000}"/>
    <cellStyle name="Título 1 3" xfId="164" xr:uid="{00000000-0005-0000-0000-0000E1000000}"/>
    <cellStyle name="Título 2" xfId="3" builtinId="17" customBuiltin="1"/>
    <cellStyle name="Título 2 2" xfId="74" xr:uid="{00000000-0005-0000-0000-0000E3000000}"/>
    <cellStyle name="Título 2 2 2" xfId="134" xr:uid="{00000000-0005-0000-0000-0000E4000000}"/>
    <cellStyle name="Título 2 3" xfId="165" xr:uid="{00000000-0005-0000-0000-0000E5000000}"/>
    <cellStyle name="Título 3" xfId="4" builtinId="18" customBuiltin="1"/>
    <cellStyle name="Título 3 2" xfId="75" xr:uid="{00000000-0005-0000-0000-0000E7000000}"/>
    <cellStyle name="Título 3 2 2" xfId="135" xr:uid="{00000000-0005-0000-0000-0000E8000000}"/>
    <cellStyle name="Título 3 3" xfId="166" xr:uid="{00000000-0005-0000-0000-0000E9000000}"/>
    <cellStyle name="Título 4" xfId="132" xr:uid="{00000000-0005-0000-0000-0000EA000000}"/>
    <cellStyle name="Título 4 2" xfId="233" xr:uid="{00000000-0005-0000-0000-0000EB000000}"/>
    <cellStyle name="Total" xfId="17" builtinId="25" customBuiltin="1"/>
    <cellStyle name="Total 2" xfId="88" xr:uid="{00000000-0005-0000-0000-0000ED000000}"/>
    <cellStyle name="Total 2 2" xfId="148" xr:uid="{00000000-0005-0000-0000-0000EE000000}"/>
    <cellStyle name="Total 3" xfId="179" xr:uid="{00000000-0005-0000-0000-0000E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68035</xdr:rowOff>
    </xdr:from>
    <xdr:to>
      <xdr:col>1</xdr:col>
      <xdr:colOff>2438400</xdr:colOff>
      <xdr:row>5</xdr:row>
      <xdr:rowOff>149679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84571"/>
          <a:ext cx="2438400" cy="7347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749300</xdr:colOff>
      <xdr:row>3</xdr:row>
      <xdr:rowOff>149225</xdr:rowOff>
    </xdr:to>
    <xdr:pic macro="[1]!DesignIconClicked">
      <xdr:nvPicPr>
        <xdr:cNvPr id="3" name="BEx3V1B3PGUPPNIW33R9DUBF7KSO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7493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5" name="BExOG45INRTUK8VA8W0OR5CVGIFH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1044575</xdr:colOff>
      <xdr:row>7</xdr:row>
      <xdr:rowOff>149225</xdr:rowOff>
    </xdr:to>
    <xdr:pic macro="[1]!DesignIconClicked">
      <xdr:nvPicPr>
        <xdr:cNvPr id="3" name="BExIVG33P2VJ0NIWC7TG2HBUES5F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98250" cy="1282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I173"/>
  <sheetViews>
    <sheetView showGridLines="0" tabSelected="1" zoomScale="70" zoomScaleNormal="70" workbookViewId="0"/>
  </sheetViews>
  <sheetFormatPr baseColWidth="10" defaultColWidth="11.42578125" defaultRowHeight="12.75" x14ac:dyDescent="0.2"/>
  <cols>
    <col min="1" max="1" width="2" style="1" customWidth="1"/>
    <col min="2" max="2" width="53.140625" style="1" customWidth="1"/>
    <col min="3" max="3" width="50.28515625" style="1" customWidth="1"/>
    <col min="4" max="4" width="10.140625" style="1" hidden="1" customWidth="1"/>
    <col min="5" max="5" width="4.42578125" style="1" hidden="1" customWidth="1"/>
    <col min="6" max="6" width="13.85546875" style="1" hidden="1" customWidth="1"/>
    <col min="7" max="7" width="3.7109375" style="1" hidden="1" customWidth="1"/>
    <col min="8" max="8" width="9.28515625" style="1" hidden="1" customWidth="1"/>
    <col min="9" max="9" width="22.5703125" style="1" bestFit="1" customWidth="1"/>
    <col min="10" max="10" width="21.5703125" style="1" bestFit="1" customWidth="1"/>
    <col min="11" max="11" width="25.7109375" style="1" bestFit="1" customWidth="1"/>
    <col min="12" max="12" width="1.5703125" customWidth="1"/>
    <col min="13" max="13" width="36.5703125" customWidth="1"/>
    <col min="14" max="14" width="13.7109375" bestFit="1" customWidth="1"/>
    <col min="15" max="15" width="15.28515625" bestFit="1" customWidth="1"/>
    <col min="16" max="16" width="13.85546875" bestFit="1" customWidth="1"/>
    <col min="36" max="16384" width="11.42578125" style="1"/>
  </cols>
  <sheetData>
    <row r="2" spans="2:11" ht="13.5" thickBot="1" x14ac:dyDescent="0.25"/>
    <row r="3" spans="2:11" ht="18.75" x14ac:dyDescent="0.3">
      <c r="B3" s="93" t="s">
        <v>60</v>
      </c>
      <c r="C3" s="94"/>
      <c r="D3" s="94"/>
      <c r="E3" s="94"/>
      <c r="F3" s="94"/>
      <c r="G3" s="94"/>
      <c r="H3" s="94"/>
      <c r="I3" s="94"/>
      <c r="J3" s="94"/>
      <c r="K3" s="95"/>
    </row>
    <row r="4" spans="2:11" ht="15.75" x14ac:dyDescent="0.25">
      <c r="B4" s="96"/>
      <c r="C4" s="97"/>
      <c r="D4" s="97"/>
      <c r="E4" s="97"/>
      <c r="F4" s="97"/>
      <c r="G4" s="97"/>
      <c r="H4" s="97"/>
      <c r="I4" s="97"/>
      <c r="J4" s="97"/>
      <c r="K4" s="98"/>
    </row>
    <row r="5" spans="2:11" ht="15.75" x14ac:dyDescent="0.25">
      <c r="B5" s="96" t="s">
        <v>61</v>
      </c>
      <c r="C5" s="97"/>
      <c r="D5" s="97"/>
      <c r="E5" s="97"/>
      <c r="F5" s="97"/>
      <c r="G5" s="97"/>
      <c r="H5" s="97"/>
      <c r="I5" s="97"/>
      <c r="J5" s="97"/>
      <c r="K5" s="98"/>
    </row>
    <row r="6" spans="2:11" ht="15.75" thickBot="1" x14ac:dyDescent="0.25">
      <c r="B6" s="87" t="s">
        <v>77</v>
      </c>
      <c r="C6" s="88"/>
      <c r="D6" s="88"/>
      <c r="E6" s="88"/>
      <c r="F6" s="88"/>
      <c r="G6" s="88"/>
      <c r="H6" s="88"/>
      <c r="I6" s="88"/>
      <c r="J6" s="88"/>
      <c r="K6" s="89"/>
    </row>
    <row r="7" spans="2:11" ht="15" customHeight="1" x14ac:dyDescent="0.2">
      <c r="B7" s="64" t="s">
        <v>0</v>
      </c>
      <c r="C7" s="65"/>
      <c r="D7" s="65"/>
      <c r="E7" s="65"/>
      <c r="F7" s="65"/>
      <c r="G7" s="65"/>
      <c r="H7" s="65"/>
      <c r="I7" s="65"/>
      <c r="J7" s="68" t="s">
        <v>62</v>
      </c>
      <c r="K7" s="70" t="s">
        <v>63</v>
      </c>
    </row>
    <row r="8" spans="2:11" ht="13.5" thickBot="1" x14ac:dyDescent="0.25">
      <c r="B8" s="66"/>
      <c r="C8" s="67"/>
      <c r="D8" s="67"/>
      <c r="E8" s="67"/>
      <c r="F8" s="67"/>
      <c r="G8" s="67"/>
      <c r="H8" s="67"/>
      <c r="I8" s="67"/>
      <c r="J8" s="69"/>
      <c r="K8" s="71"/>
    </row>
    <row r="9" spans="2:11" ht="15.75" thickBot="1" x14ac:dyDescent="0.25">
      <c r="B9" s="61" t="s">
        <v>75</v>
      </c>
      <c r="C9" s="62"/>
      <c r="D9" s="62"/>
      <c r="E9" s="62"/>
      <c r="F9" s="62"/>
      <c r="G9" s="62"/>
      <c r="H9" s="62"/>
      <c r="I9" s="62"/>
      <c r="J9" s="62"/>
      <c r="K9" s="63"/>
    </row>
    <row r="10" spans="2:11" ht="15" x14ac:dyDescent="0.25">
      <c r="B10" s="91" t="s">
        <v>64</v>
      </c>
      <c r="C10" s="92"/>
      <c r="D10" s="55"/>
      <c r="E10" s="56"/>
      <c r="F10" s="56"/>
      <c r="G10" s="56"/>
      <c r="H10" s="57"/>
      <c r="I10" s="58"/>
      <c r="J10" s="59">
        <v>656956741</v>
      </c>
      <c r="K10" s="60">
        <v>656956741</v>
      </c>
    </row>
    <row r="11" spans="2:11" ht="15" x14ac:dyDescent="0.25">
      <c r="B11" s="81" t="s">
        <v>65</v>
      </c>
      <c r="C11" s="82"/>
      <c r="D11" s="48"/>
      <c r="E11" s="24"/>
      <c r="F11" s="24"/>
      <c r="G11" s="24"/>
      <c r="H11" s="43"/>
      <c r="I11" s="46"/>
      <c r="J11" s="25">
        <v>0</v>
      </c>
      <c r="K11" s="26">
        <v>0</v>
      </c>
    </row>
    <row r="12" spans="2:11" ht="15" x14ac:dyDescent="0.25">
      <c r="B12" s="81" t="s">
        <v>66</v>
      </c>
      <c r="C12" s="82"/>
      <c r="D12" s="48"/>
      <c r="E12" s="24"/>
      <c r="F12" s="24"/>
      <c r="G12" s="24"/>
      <c r="H12" s="43"/>
      <c r="I12" s="46"/>
      <c r="J12" s="25">
        <v>0</v>
      </c>
      <c r="K12" s="26">
        <v>0</v>
      </c>
    </row>
    <row r="13" spans="2:11" ht="15" x14ac:dyDescent="0.25">
      <c r="B13" s="81" t="s">
        <v>67</v>
      </c>
      <c r="C13" s="82"/>
      <c r="D13" s="48"/>
      <c r="E13" s="24"/>
      <c r="F13" s="24"/>
      <c r="G13" s="24"/>
      <c r="H13" s="43"/>
      <c r="I13" s="46"/>
      <c r="J13" s="25">
        <v>0</v>
      </c>
      <c r="K13" s="26">
        <v>0</v>
      </c>
    </row>
    <row r="14" spans="2:11" ht="15" x14ac:dyDescent="0.25">
      <c r="B14" s="81" t="s">
        <v>68</v>
      </c>
      <c r="C14" s="82"/>
      <c r="D14" s="48"/>
      <c r="E14" s="24"/>
      <c r="F14" s="24"/>
      <c r="G14" s="24"/>
      <c r="H14" s="43"/>
      <c r="I14" s="46"/>
      <c r="J14" s="25">
        <v>0</v>
      </c>
      <c r="K14" s="26">
        <v>0</v>
      </c>
    </row>
    <row r="15" spans="2:11" ht="15" x14ac:dyDescent="0.25">
      <c r="B15" s="81" t="s">
        <v>69</v>
      </c>
      <c r="C15" s="82"/>
      <c r="D15" s="48"/>
      <c r="E15" s="24"/>
      <c r="F15" s="24"/>
      <c r="G15" s="24"/>
      <c r="H15" s="43"/>
      <c r="I15" s="46"/>
      <c r="J15" s="25">
        <v>0</v>
      </c>
      <c r="K15" s="26">
        <v>0</v>
      </c>
    </row>
    <row r="16" spans="2:11" ht="15" x14ac:dyDescent="0.25">
      <c r="B16" s="85"/>
      <c r="C16" s="86"/>
      <c r="D16" s="48"/>
      <c r="E16" s="24"/>
      <c r="F16" s="24"/>
      <c r="G16" s="24"/>
      <c r="H16" s="43"/>
      <c r="I16" s="46"/>
      <c r="J16" s="25"/>
      <c r="K16" s="26"/>
    </row>
    <row r="17" spans="2:11" ht="15" x14ac:dyDescent="0.25">
      <c r="B17" s="77" t="s">
        <v>76</v>
      </c>
      <c r="C17" s="78"/>
      <c r="D17" s="78"/>
      <c r="E17" s="78"/>
      <c r="F17" s="78"/>
      <c r="G17" s="78"/>
      <c r="H17" s="78"/>
      <c r="I17" s="90"/>
      <c r="J17" s="28">
        <f>SUM(J10:J16)</f>
        <v>656956741</v>
      </c>
      <c r="K17" s="28">
        <f>SUM(K10:K16)</f>
        <v>656956741</v>
      </c>
    </row>
    <row r="18" spans="2:11" ht="15.75" thickBot="1" x14ac:dyDescent="0.3">
      <c r="B18" s="75"/>
      <c r="C18" s="76"/>
      <c r="D18" s="40"/>
      <c r="E18" s="29"/>
      <c r="F18" s="30"/>
      <c r="G18" s="30"/>
      <c r="H18" s="44"/>
      <c r="I18" s="47"/>
      <c r="J18" s="29"/>
      <c r="K18" s="31"/>
    </row>
    <row r="19" spans="2:11" ht="15.75" thickBot="1" x14ac:dyDescent="0.25">
      <c r="B19" s="83" t="s">
        <v>70</v>
      </c>
      <c r="C19" s="84"/>
      <c r="D19" s="84"/>
      <c r="E19" s="84"/>
      <c r="F19" s="84"/>
      <c r="G19" s="84"/>
      <c r="H19" s="84"/>
      <c r="I19" s="84"/>
      <c r="J19" s="53"/>
      <c r="K19" s="54"/>
    </row>
    <row r="20" spans="2:11" ht="15" x14ac:dyDescent="0.2">
      <c r="B20" s="79"/>
      <c r="C20" s="80"/>
      <c r="D20" s="33"/>
      <c r="E20" s="23"/>
      <c r="F20" s="23"/>
      <c r="G20" s="23"/>
      <c r="H20" s="42"/>
      <c r="I20" s="45"/>
      <c r="J20" s="33"/>
      <c r="K20" s="32"/>
    </row>
    <row r="21" spans="2:11" ht="15" x14ac:dyDescent="0.25">
      <c r="B21" s="81" t="s">
        <v>71</v>
      </c>
      <c r="C21" s="82"/>
      <c r="D21" s="48"/>
      <c r="E21" s="24"/>
      <c r="F21" s="24"/>
      <c r="G21" s="24"/>
      <c r="H21" s="43"/>
      <c r="I21" s="15"/>
      <c r="J21" s="25">
        <v>0</v>
      </c>
      <c r="K21" s="26">
        <v>0</v>
      </c>
    </row>
    <row r="22" spans="2:11" ht="15" x14ac:dyDescent="0.25">
      <c r="B22" s="81" t="s">
        <v>72</v>
      </c>
      <c r="C22" s="82"/>
      <c r="D22" s="48"/>
      <c r="E22" s="24"/>
      <c r="F22" s="24"/>
      <c r="G22" s="24"/>
      <c r="H22" s="43"/>
      <c r="I22" s="15"/>
      <c r="J22" s="25">
        <v>0</v>
      </c>
      <c r="K22" s="26">
        <v>0</v>
      </c>
    </row>
    <row r="23" spans="2:11" ht="15" x14ac:dyDescent="0.25">
      <c r="B23" s="85"/>
      <c r="C23" s="86"/>
      <c r="D23" s="49"/>
      <c r="E23" s="34"/>
      <c r="F23" s="27"/>
      <c r="G23" s="27"/>
      <c r="H23" s="50"/>
      <c r="I23" s="46"/>
      <c r="J23" s="35"/>
      <c r="K23" s="36"/>
    </row>
    <row r="24" spans="2:11" ht="15" x14ac:dyDescent="0.25">
      <c r="B24" s="77" t="s">
        <v>73</v>
      </c>
      <c r="C24" s="78"/>
      <c r="D24" s="78"/>
      <c r="E24" s="78"/>
      <c r="F24" s="78"/>
      <c r="G24" s="78"/>
      <c r="H24" s="78"/>
      <c r="I24" s="78"/>
      <c r="J24" s="37">
        <v>0</v>
      </c>
      <c r="K24" s="38">
        <v>0</v>
      </c>
    </row>
    <row r="25" spans="2:11" ht="13.5" thickBot="1" x14ac:dyDescent="0.25">
      <c r="B25" s="75"/>
      <c r="C25" s="76"/>
      <c r="D25" s="40"/>
      <c r="E25" s="29"/>
      <c r="F25" s="29"/>
      <c r="G25" s="29"/>
      <c r="H25" s="51"/>
      <c r="I25" s="52"/>
      <c r="J25" s="40"/>
      <c r="K25" s="39"/>
    </row>
    <row r="26" spans="2:11" ht="15.75" thickBot="1" x14ac:dyDescent="0.3">
      <c r="B26" s="72" t="s">
        <v>74</v>
      </c>
      <c r="C26" s="73"/>
      <c r="D26" s="73"/>
      <c r="E26" s="73"/>
      <c r="F26" s="73"/>
      <c r="G26" s="73"/>
      <c r="H26" s="73"/>
      <c r="I26" s="74"/>
      <c r="J26" s="41">
        <f>SUM(J17,J24)</f>
        <v>656956741</v>
      </c>
      <c r="K26" s="41">
        <f>SUM(K17,K24)</f>
        <v>656956741</v>
      </c>
    </row>
    <row r="28" spans="2:11" customFormat="1" x14ac:dyDescent="0.2"/>
    <row r="29" spans="2:11" customFormat="1" x14ac:dyDescent="0.2"/>
    <row r="30" spans="2:11" customFormat="1" x14ac:dyDescent="0.2"/>
    <row r="31" spans="2:11" customFormat="1" x14ac:dyDescent="0.2"/>
    <row r="32" spans="2:11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</sheetData>
  <mergeCells count="25">
    <mergeCell ref="B3:K3"/>
    <mergeCell ref="B4:K4"/>
    <mergeCell ref="B5:K5"/>
    <mergeCell ref="B6:K6"/>
    <mergeCell ref="B17:I17"/>
    <mergeCell ref="B12:C12"/>
    <mergeCell ref="B13:C13"/>
    <mergeCell ref="B14:C14"/>
    <mergeCell ref="B15:C15"/>
    <mergeCell ref="B16:C16"/>
    <mergeCell ref="B10:C10"/>
    <mergeCell ref="B11:C11"/>
    <mergeCell ref="B9:K9"/>
    <mergeCell ref="B7:I8"/>
    <mergeCell ref="J7:J8"/>
    <mergeCell ref="K7:K8"/>
    <mergeCell ref="B26:I26"/>
    <mergeCell ref="B25:C25"/>
    <mergeCell ref="B24:I24"/>
    <mergeCell ref="B18:C18"/>
    <mergeCell ref="B20:C20"/>
    <mergeCell ref="B21:C21"/>
    <mergeCell ref="B19:I19"/>
    <mergeCell ref="B22:C22"/>
    <mergeCell ref="B23:C23"/>
  </mergeCells>
  <printOptions horizontalCentered="1"/>
  <pageMargins left="0" right="0" top="0" bottom="0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22"/>
  <sheetViews>
    <sheetView workbookViewId="0">
      <selection activeCell="B10" sqref="B10"/>
    </sheetView>
  </sheetViews>
  <sheetFormatPr baseColWidth="10" defaultRowHeight="12.75" x14ac:dyDescent="0.2"/>
  <sheetData>
    <row r="3" spans="2:11" x14ac:dyDescent="0.2">
      <c r="B3" s="17" t="s">
        <v>11</v>
      </c>
      <c r="C3" s="17" t="s">
        <v>12</v>
      </c>
      <c r="D3" s="17"/>
      <c r="E3" s="17" t="s">
        <v>13</v>
      </c>
      <c r="F3" s="17" t="s">
        <v>14</v>
      </c>
      <c r="G3" s="17"/>
      <c r="H3" s="17"/>
      <c r="I3" s="17"/>
      <c r="J3" s="17"/>
      <c r="K3" s="17"/>
    </row>
    <row r="4" spans="2:11" x14ac:dyDescent="0.2">
      <c r="B4" s="19" t="s">
        <v>52</v>
      </c>
      <c r="C4" s="19" t="s">
        <v>53</v>
      </c>
      <c r="D4" s="17"/>
      <c r="E4" s="17" t="str">
        <f>+VLOOKUP(MID(B4,4,3),$I$4:$J$15,2,FALSE)</f>
        <v>Enero</v>
      </c>
      <c r="F4" s="17" t="str">
        <f>+VLOOKUP(RIGHT(B4,3),$I$4:$J$15,2,FALSE)</f>
        <v>Marzo</v>
      </c>
      <c r="G4" s="17"/>
      <c r="H4" s="17"/>
      <c r="I4" s="17" t="s">
        <v>17</v>
      </c>
      <c r="J4" s="17" t="s">
        <v>15</v>
      </c>
      <c r="K4" s="18" t="s">
        <v>18</v>
      </c>
    </row>
    <row r="5" spans="2:11" x14ac:dyDescent="0.2">
      <c r="B5" s="17"/>
      <c r="C5" s="17"/>
      <c r="D5" s="17"/>
      <c r="E5" s="17" t="str">
        <f>+VLOOKUP(E4,$J$4:$K$15,2,FALSE)</f>
        <v>01</v>
      </c>
      <c r="F5" s="17" t="str">
        <f>+VLOOKUP(F4,$J$4:$K$15,2,FALSE)</f>
        <v>03</v>
      </c>
      <c r="G5" s="17"/>
      <c r="H5" s="17"/>
      <c r="I5" s="17" t="s">
        <v>20</v>
      </c>
      <c r="J5" s="17" t="s">
        <v>21</v>
      </c>
      <c r="K5" s="18" t="s">
        <v>22</v>
      </c>
    </row>
    <row r="6" spans="2:11" x14ac:dyDescent="0.2">
      <c r="B6" s="17" t="s">
        <v>23</v>
      </c>
      <c r="C6" s="17"/>
      <c r="D6" s="17"/>
      <c r="E6" s="17"/>
      <c r="F6" s="17"/>
      <c r="G6" s="17"/>
      <c r="H6" s="17"/>
      <c r="I6" s="17" t="s">
        <v>24</v>
      </c>
      <c r="J6" s="17" t="s">
        <v>16</v>
      </c>
      <c r="K6" s="18" t="s">
        <v>19</v>
      </c>
    </row>
    <row r="7" spans="2:11" x14ac:dyDescent="0.2">
      <c r="B7" s="17"/>
      <c r="C7" s="17"/>
      <c r="D7" s="17"/>
      <c r="E7" s="17"/>
      <c r="F7" s="17"/>
      <c r="G7" s="17"/>
      <c r="H7" s="17"/>
      <c r="I7" s="17" t="s">
        <v>25</v>
      </c>
      <c r="J7" s="17" t="s">
        <v>26</v>
      </c>
      <c r="K7" s="18" t="s">
        <v>27</v>
      </c>
    </row>
    <row r="8" spans="2:11" x14ac:dyDescent="0.2">
      <c r="B8" s="17"/>
      <c r="C8" s="17"/>
      <c r="D8" s="17"/>
      <c r="E8" s="17"/>
      <c r="F8" s="17"/>
      <c r="G8" s="17"/>
      <c r="H8" s="17"/>
      <c r="I8" s="17" t="s">
        <v>28</v>
      </c>
      <c r="J8" s="17" t="s">
        <v>29</v>
      </c>
      <c r="K8" s="18" t="s">
        <v>30</v>
      </c>
    </row>
    <row r="9" spans="2:11" x14ac:dyDescent="0.2">
      <c r="B9" s="17"/>
      <c r="C9" s="17"/>
      <c r="D9" s="17"/>
      <c r="E9" s="17"/>
      <c r="F9" s="17"/>
      <c r="G9" s="17"/>
      <c r="H9" s="17"/>
      <c r="I9" s="17" t="s">
        <v>31</v>
      </c>
      <c r="J9" s="17" t="s">
        <v>32</v>
      </c>
      <c r="K9" s="18" t="s">
        <v>33</v>
      </c>
    </row>
    <row r="10" spans="2:11" x14ac:dyDescent="0.2">
      <c r="B10" s="17" t="str">
        <f>CONCATENATE("Periodo de ", E4, " a ",F4," del ","20"&amp;C4)</f>
        <v>Periodo de Enero a Marzo del 2020</v>
      </c>
      <c r="C10" s="17"/>
      <c r="D10" s="17"/>
      <c r="E10" s="17"/>
      <c r="F10" s="17"/>
      <c r="G10" s="17"/>
      <c r="H10" s="17"/>
      <c r="I10" s="17" t="s">
        <v>34</v>
      </c>
      <c r="J10" s="17" t="s">
        <v>35</v>
      </c>
      <c r="K10" s="18" t="s">
        <v>36</v>
      </c>
    </row>
    <row r="11" spans="2:11" x14ac:dyDescent="0.2">
      <c r="B11" s="17"/>
      <c r="C11" s="17"/>
      <c r="D11" s="17"/>
      <c r="E11" s="17"/>
      <c r="F11" s="17"/>
      <c r="G11" s="17"/>
      <c r="H11" s="17"/>
      <c r="I11" s="17" t="s">
        <v>37</v>
      </c>
      <c r="J11" s="17" t="s">
        <v>38</v>
      </c>
      <c r="K11" s="18" t="s">
        <v>39</v>
      </c>
    </row>
    <row r="12" spans="2:11" x14ac:dyDescent="0.2">
      <c r="B12" s="17"/>
      <c r="C12" s="17"/>
      <c r="D12" s="17"/>
      <c r="E12" s="17"/>
      <c r="F12" s="17"/>
      <c r="G12" s="17"/>
      <c r="H12" s="17"/>
      <c r="I12" s="17" t="s">
        <v>40</v>
      </c>
      <c r="J12" s="17" t="s">
        <v>41</v>
      </c>
      <c r="K12" s="18" t="s">
        <v>42</v>
      </c>
    </row>
    <row r="13" spans="2:11" x14ac:dyDescent="0.2">
      <c r="B13" s="17"/>
      <c r="C13" s="17"/>
      <c r="D13" s="17"/>
      <c r="E13" s="17"/>
      <c r="F13" s="17"/>
      <c r="G13" s="17"/>
      <c r="H13" s="17"/>
      <c r="I13" s="17" t="s">
        <v>43</v>
      </c>
      <c r="J13" s="17" t="s">
        <v>44</v>
      </c>
      <c r="K13" s="18" t="s">
        <v>45</v>
      </c>
    </row>
    <row r="14" spans="2:11" x14ac:dyDescent="0.2">
      <c r="B14" s="17"/>
      <c r="C14" s="17"/>
      <c r="D14" s="17"/>
      <c r="E14" s="17"/>
      <c r="F14" s="17"/>
      <c r="G14" s="17"/>
      <c r="H14" s="17"/>
      <c r="I14" s="17" t="s">
        <v>46</v>
      </c>
      <c r="J14" s="17" t="s">
        <v>47</v>
      </c>
      <c r="K14" s="18" t="s">
        <v>48</v>
      </c>
    </row>
    <row r="15" spans="2:11" x14ac:dyDescent="0.2">
      <c r="B15" s="17"/>
      <c r="C15" s="17"/>
      <c r="D15" s="17"/>
      <c r="E15" s="17"/>
      <c r="F15" s="17"/>
      <c r="G15" s="17"/>
      <c r="H15" s="17"/>
      <c r="I15" s="17" t="s">
        <v>49</v>
      </c>
      <c r="J15" s="17" t="s">
        <v>50</v>
      </c>
      <c r="K15" s="18" t="s">
        <v>51</v>
      </c>
    </row>
    <row r="17" spans="2:10" ht="15" x14ac:dyDescent="0.25">
      <c r="B17" s="20"/>
      <c r="C17" s="16"/>
      <c r="D17" s="16"/>
      <c r="E17" s="16"/>
      <c r="F17" s="16"/>
      <c r="G17" s="16"/>
      <c r="H17" s="16"/>
      <c r="I17" s="16"/>
      <c r="J17" s="16"/>
    </row>
    <row r="18" spans="2:10" ht="15" x14ac:dyDescent="0.25">
      <c r="B18" s="20"/>
      <c r="C18" s="16"/>
      <c r="D18" s="21"/>
      <c r="E18" s="21"/>
      <c r="F18" s="21"/>
      <c r="G18" s="21"/>
      <c r="H18" s="22"/>
      <c r="I18" s="21"/>
      <c r="J18" s="21"/>
    </row>
    <row r="19" spans="2:10" ht="15" x14ac:dyDescent="0.25">
      <c r="B19" s="20"/>
      <c r="C19" s="16"/>
      <c r="D19" s="21"/>
      <c r="E19" s="21"/>
      <c r="F19" s="21"/>
      <c r="G19" s="21"/>
      <c r="H19" s="22"/>
      <c r="I19" s="21"/>
      <c r="J19" s="21"/>
    </row>
    <row r="20" spans="2:10" ht="15" x14ac:dyDescent="0.25">
      <c r="B20" s="16"/>
      <c r="C20" s="16"/>
      <c r="D20" s="21"/>
      <c r="E20" s="21"/>
      <c r="F20" s="21"/>
      <c r="G20" s="21"/>
      <c r="H20" s="22"/>
      <c r="I20" s="21"/>
      <c r="J20" s="21"/>
    </row>
    <row r="21" spans="2:10" ht="15" x14ac:dyDescent="0.25">
      <c r="B21" s="16"/>
      <c r="C21" s="16"/>
      <c r="D21" s="21"/>
      <c r="E21" s="21"/>
      <c r="F21" s="21"/>
      <c r="G21" s="21"/>
      <c r="H21" s="22"/>
      <c r="I21" s="21"/>
      <c r="J21" s="21"/>
    </row>
    <row r="22" spans="2:10" ht="15" x14ac:dyDescent="0.25">
      <c r="B22" s="16"/>
      <c r="C22" s="16"/>
      <c r="D22" s="21"/>
      <c r="E22" s="21"/>
      <c r="F22" s="21"/>
      <c r="G22" s="21"/>
      <c r="H22" s="22"/>
      <c r="I22" s="21"/>
      <c r="J22" s="2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4"/>
  <sheetViews>
    <sheetView workbookViewId="0">
      <selection activeCell="B3" sqref="B3"/>
    </sheetView>
  </sheetViews>
  <sheetFormatPr baseColWidth="10" defaultRowHeight="12.75" x14ac:dyDescent="0.2"/>
  <cols>
    <col min="2" max="2" width="35.7109375" customWidth="1"/>
    <col min="3" max="3" width="96.28515625" customWidth="1"/>
    <col min="4" max="4" width="16.28515625" customWidth="1"/>
  </cols>
  <sheetData>
    <row r="2" spans="2:4" ht="15" x14ac:dyDescent="0.25">
      <c r="B2" s="14" t="s">
        <v>10</v>
      </c>
      <c r="C2" s="2" t="s">
        <v>2</v>
      </c>
      <c r="D2" s="3"/>
    </row>
    <row r="3" spans="2:4" ht="15" x14ac:dyDescent="0.25">
      <c r="B3" s="5" t="s">
        <v>7</v>
      </c>
      <c r="C3" s="2" t="s">
        <v>1</v>
      </c>
      <c r="D3" s="3"/>
    </row>
    <row r="4" spans="2:4" x14ac:dyDescent="0.2">
      <c r="B4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B3" sqref="B3"/>
    </sheetView>
  </sheetViews>
  <sheetFormatPr baseColWidth="10" defaultRowHeight="12.75" x14ac:dyDescent="0.2"/>
  <cols>
    <col min="1" max="1" width="70.28515625" bestFit="1" customWidth="1"/>
    <col min="2" max="2" width="31.28515625" bestFit="1" customWidth="1"/>
    <col min="3" max="3" width="19.85546875" bestFit="1" customWidth="1"/>
    <col min="4" max="4" width="33.85546875" bestFit="1" customWidth="1"/>
    <col min="5" max="5" width="15.85546875" bestFit="1" customWidth="1"/>
  </cols>
  <sheetData>
    <row r="1" spans="1:5" ht="38.25" x14ac:dyDescent="0.2">
      <c r="A1" s="4" t="s">
        <v>8</v>
      </c>
      <c r="B1" s="4" t="s">
        <v>3</v>
      </c>
      <c r="C1" s="9" t="s">
        <v>4</v>
      </c>
      <c r="D1" s="9" t="s">
        <v>9</v>
      </c>
      <c r="E1" s="9" t="s">
        <v>5</v>
      </c>
    </row>
    <row r="2" spans="1:5" x14ac:dyDescent="0.2">
      <c r="A2" s="5" t="s">
        <v>10</v>
      </c>
      <c r="B2" s="7" t="s">
        <v>6</v>
      </c>
      <c r="C2" s="8" t="e">
        <f ca="1">[1]!BExGetData("DP_1","00O2TQ2O5Z7FG1LQUKBHFL8QD","00O2TQ2O5Z7FNMWESK6OXPA1A","SUMME")</f>
        <v>#NAME?</v>
      </c>
      <c r="D2" s="11" t="e">
        <f ca="1">[1]!BExGetData("DP_1","00O2TQ2O5Z7DXCI5SS43RL13K","00O2TQ2O5Z7FNMWESK6OXPA1A","SUMME")</f>
        <v>#NAME?</v>
      </c>
      <c r="E2" s="10" t="e">
        <f ca="1">[1]!BExGetData("DP_1","00O2TQ2O5Z7FG1LQUKBHFLLDH","00O2TQ2O5Z7FNMWESK6OXPA1A","SUMME")</f>
        <v>#NAME?</v>
      </c>
    </row>
    <row r="3" spans="1:5" x14ac:dyDescent="0.2">
      <c r="A3" s="5" t="s">
        <v>8</v>
      </c>
      <c r="B3" s="5" t="s">
        <v>54</v>
      </c>
      <c r="C3" s="6" t="e">
        <f ca="1">[1]!BExGetData("DP_1","00O2TQ2O5Z7FG1LQUKBHFL8QD","00O2TQ2O5Z7FNMWESK6OXPA1A","RECURSOS BANCA AFIRME, S.A.")</f>
        <v>#NAME?</v>
      </c>
      <c r="D3" s="12" t="e">
        <f ca="1">[1]!BExGetData("DP_1","00O2TQ2O5Z7DXCI5SS43RL13K","00O2TQ2O5Z7FNMWESK6OXPA1A","RECURSOS BANCA AFIRME, S.A.")</f>
        <v>#NAME?</v>
      </c>
      <c r="E3" s="13" t="e">
        <f ca="1">[1]!BExGetData("DP_1","00O2TQ2O5Z7FG1LQUKBHFLLDH","00O2TQ2O5Z7FNMWESK6OXPA1A","RECURSOS BANCA AFIRME, S.A.")</f>
        <v>#NAME?</v>
      </c>
    </row>
    <row r="4" spans="1:5" x14ac:dyDescent="0.2">
      <c r="A4" s="5" t="s">
        <v>8</v>
      </c>
      <c r="B4" s="5" t="s">
        <v>55</v>
      </c>
      <c r="C4" s="6" t="e">
        <f ca="1">[1]!BExGetData("DP_1","00O2TQ2O5Z7FG1LQUKBHFL8QD","00O2TQ2O5Z7FNMWESK6OXPA1A","RECURSOS BANCO DEL BAJÍO. S.A.")</f>
        <v>#NAME?</v>
      </c>
      <c r="D4" s="12" t="e">
        <f ca="1">[1]!BExGetData("DP_1","00O2TQ2O5Z7DXCI5SS43RL13K","00O2TQ2O5Z7FNMWESK6OXPA1A","RECURSOS BANCO DEL BAJÍO. S.A.")</f>
        <v>#NAME?</v>
      </c>
      <c r="E4" s="13" t="e">
        <f ca="1">[1]!BExGetData("DP_1","00O2TQ2O5Z7FG1LQUKBHFLLDH","00O2TQ2O5Z7FNMWESK6OXPA1A","RECURSOS BANCO DEL BAJÍO. S.A.")</f>
        <v>#NAME?</v>
      </c>
    </row>
    <row r="5" spans="1:5" x14ac:dyDescent="0.2">
      <c r="A5" s="5" t="s">
        <v>8</v>
      </c>
      <c r="B5" s="5" t="s">
        <v>56</v>
      </c>
      <c r="C5" s="6" t="e">
        <f ca="1">[1]!BExGetData("DP_1","00O2TQ2O5Z7FG1LQUKBHFL8QD","00O2TQ2O5Z7FNMWESK6OXPA1A","RECURSOS BANOBRAS, S.N.C.")</f>
        <v>#NAME?</v>
      </c>
      <c r="D5" s="12" t="e">
        <f ca="1">[1]!BExGetData("DP_1","00O2TQ2O5Z7DXCI5SS43RL13K","00O2TQ2O5Z7FNMWESK6OXPA1A","RECURSOS BANOBRAS, S.N.C.")</f>
        <v>#NAME?</v>
      </c>
      <c r="E5" s="13" t="e">
        <f ca="1">[1]!BExGetData("DP_1","00O2TQ2O5Z7FG1LQUKBHFLLDH","00O2TQ2O5Z7FNMWESK6OXPA1A","RECURSOS BANOBRAS, S.N.C.")</f>
        <v>#NAME?</v>
      </c>
    </row>
    <row r="6" spans="1:5" x14ac:dyDescent="0.2">
      <c r="A6" s="5" t="s">
        <v>8</v>
      </c>
      <c r="B6" s="5" t="s">
        <v>57</v>
      </c>
      <c r="C6" s="6" t="e">
        <f ca="1">[1]!BExGetData("DP_1","00O2TQ2O5Z7FG1LQUKBHFL8QD","00O2TQ2O5Z7FNMWESK6OXPA1A","RECURSOS BANORTE, S.A.")</f>
        <v>#NAME?</v>
      </c>
      <c r="D6" s="12" t="e">
        <f ca="1">[1]!BExGetData("DP_1","00O2TQ2O5Z7DXCI5SS43RL13K","00O2TQ2O5Z7FNMWESK6OXPA1A","RECURSOS BANORTE, S.A.")</f>
        <v>#NAME?</v>
      </c>
      <c r="E6" s="13" t="e">
        <f ca="1">[1]!BExGetData("DP_1","00O2TQ2O5Z7FG1LQUKBHFLLDH","00O2TQ2O5Z7FNMWESK6OXPA1A","RECURSOS BANORTE, S.A.")</f>
        <v>#NAME?</v>
      </c>
    </row>
    <row r="7" spans="1:5" x14ac:dyDescent="0.2">
      <c r="A7" s="5" t="s">
        <v>8</v>
      </c>
      <c r="B7" s="5" t="s">
        <v>58</v>
      </c>
      <c r="C7" s="6" t="e">
        <f ca="1">[1]!BExGetData("DP_1","00O2TQ2O5Z7FG1LQUKBHFL8QD","00O2TQ2O5Z7FNMWESK6OXPA1A","RECURSOS BANORTE, S.A. 2011")</f>
        <v>#NAME?</v>
      </c>
      <c r="D7" s="12" t="e">
        <f ca="1">[1]!BExGetData("DP_1","00O2TQ2O5Z7DXCI5SS43RL13K","00O2TQ2O5Z7FNMWESK6OXPA1A","RECURSOS BANORTE, S.A. 2011")</f>
        <v>#NAME?</v>
      </c>
      <c r="E7" s="13" t="e">
        <f ca="1">[1]!BExGetData("DP_1","00O2TQ2O5Z7FG1LQUKBHFLLDH","00O2TQ2O5Z7FNMWESK6OXPA1A","RECURSOS BANORTE, S.A. 2011")</f>
        <v>#NAME?</v>
      </c>
    </row>
    <row r="8" spans="1:5" x14ac:dyDescent="0.2">
      <c r="A8" s="5" t="s">
        <v>8</v>
      </c>
      <c r="B8" s="5" t="s">
        <v>59</v>
      </c>
      <c r="C8" s="6" t="e">
        <f ca="1">[1]!BExGetData("DP_1","00O2TQ2O5Z7FG1LQUKBHFL8QD","00O2TQ2O5Z7FNMWESK6OXPA1A","RECURSOS DEXIA, S.A.")</f>
        <v>#NAME?</v>
      </c>
      <c r="D8" s="12" t="e">
        <f ca="1">[1]!BExGetData("DP_1","00O2TQ2O5Z7DXCI5SS43RL13K","00O2TQ2O5Z7FNMWESK6OXPA1A","RECURSOS DEXIA, S.A.")</f>
        <v>#NAME?</v>
      </c>
      <c r="E8" s="13" t="e">
        <f ca="1">[1]!BExGetData("DP_1","00O2TQ2O5Z7FG1LQUKBHFLLDH","00O2TQ2O5Z7FNMWESK6OXPA1A","RECURSOS DEXIA, S.A.")</f>
        <v>#NAME?</v>
      </c>
    </row>
    <row r="13" spans="1:5" x14ac:dyDescent="0.2">
      <c r="A13" s="5"/>
      <c r="B13" s="1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H F / n J 4 u Z / l 6 l i 2 K f N l W 6 Y u 8 r R 7 f 9 Z s 8 f v b q y x d v T l 8 8 / f 0 V 7 u 9 / 9 u L Z l 0 c P 9 n d 2 x v f G 9 + n f v Z 2 D / c d 3 4 8 0 e v / n 9 n x 6 / O X 7 5 6 s u f P H t 6 + o p w e v 3 q 9 3 / 9 e 3 c + f H H 8 x e n R 0 5 e / P + H J v x L m P / H V 6 e s 3 h O z Z F / T X q 9 / 7 9 / + 9 n 7 / + / f m P s y + f f O f F F 0 c 7 z 7 5 6 c f L 7 H 7 8 6 P X 5 8 V z / i r 9 7 8 3 m / S u 0 e P X 3 / 1 x f G T 5 6 d H v / f j u + b X x 2 e v f / / X b 1 5 9 d f L m q 1 e n a H P 8 e 5 + 9 x s + X X 7 4 + e 3 N E J N 4 j c v L v j 0 + + f f y T z 3 / / U 4 E l f y h g / g O / v P j y 6 e n v L z 3 z 5 1 9 9 8 R V / / v L 5 6 U + e a g v q m n t A s 5 e v X r 9 4 g x l z f z w m d N 7 8 / s 9 / 8 j l 1 T n i a P x 5 / + 9 X v 8 / s f n 7 w 5 + 0 l G 8 9 t n p 9 K F E h a / E v l O 3 9 D 8 6 0 M z J h 8 8 f v 3 7 v / l 9 X h 7 9 X g S N f 6 G / q b e A W P L J Y 1 D z 1 R H / j V / o 7 9 P n b 7 4 6 e 7 r L 1 N M / 9 r h / A f X t x 3 f 1 N 3 x C M P Q 7 B a O / 4 R M P k P 1 L I P m 0 e X p 6 9 t Q b g H 7 w + O R L Y q E X r 4 7 k U / M X P n 5 z f P b i 9 e / / e / 0 + z / D + 5 2 e v 3 7 w E N e U X / H 3 8 5 s 2 r M 6 G U E O / 3 f 3 3 6 / P Q E T O x 9 B o h n 5 j M Q m u e R p 9 0 S + 9 n z 4 8 8 h M + 4 P Q 3 v z j f + n T o b 5 y v v r M f 3 7 5 v d X 9 i I J c X / J N 6 8 7 3 5 m / z b d E b O C k f x F 5 e R z P T 4 + f E d K v X x 4 R v 3 p / 2 W 9 O v s 1 z + P L L E 0 D m n 4 9 l F o i q X + 6 9 + Y m 9 L + / / 1 I O n v / f J 2 f 1 n p 6 8 e P P i p l y 9 + 8 v F d b Y H e P t 8 7 S v H s p O n u P c a N P n n 8 5 t v f e a P o f L 6 P X 9 7 w b D K D f 3 H 8 e 8 t f 6 N H 9 8 f i L s x f e 5 / Y P E P 6 1 m Q A a 5 e l r p f 1 r 4 M i E x 2 + P X x O d u a f f + 8 3 r b z 9 7 f v T 7 P L 5 r f s V n X z y l X 3 5 v / o x / x W f P P 7 e f 8 a + k c E i W T k 5 f v / 7 9 v 6 C Z Z s o Y t r C f f H H 6 x Z P T V 9 1 2 h M U r o j r j 9 v S U 2 O / 5 7 0 / v B E y F J s R Y w o r u D 1 K 3 v s o a 0 l 9 P X / / + J 2 9 e / f 6 / / 0 + d P D 9 + f f z 0 i 2 9 M k + 0 8 / N n X Z P s / Z 5 q s T 7 Y f 6 b S f 1 z r t 3 o u D p w f 3 f / L F / d / n / s 7 r g + 9 8 8 d 1 n 3 z n 9 f O e 0 q 9 P 2 V K e l u / 9 v 1 2 m / z 3 v p N N C s 8 8 n / S 3 X c 5 6 d f f n M 6 b v f n j Y 5 j s v 1 I x / 1 I x 3 V 0 3 B d P f p 9 B H b f 3 I x 3 3 w 9 d x N N W n J y f f n I r 7 I Q S k / y 9 Q c Y Z q P 9 J w P 9 J w H Q 3 3 + s X Z o I b 7 f 1 V k + n t H N N z v / f 9 D D X f 6 4 s 3 Z 0 2 e n T 7 8 5 H X f v 5 4 W O c 3 T 7 k Z b 7 k Z b r a L n f 5 6 f 2 B r X c / o + 0 3 A 9 H y 7 n M 6 L P P d 5 / / x J c P v n v 6 7 a f 7 r 7 7 a p O l Y z X g K D g M P / m Z 1 B 1 e X f / 4 s x 6 5 H X 0 G M + T e n / B j b D 9 N 4 D C K u 4 o a J 9 j X V n P 4 W q D f 9 7 f 8 f a m 1 n U K 3 t D K s 1 a 2 t + G G r N / 8 u p M v z s L y J 0 Z 3 1 g E W H 3 / 1 X h q P 4 K l a W / Q l P h 1 / + X r h X 8 F C D / / i 9 f v i F H 4 v c H t z 4 5 f v F B D l h E I / 0 Q Q s 2 9 n x M 3 L E 6 8 9 1 N P w O R H X t j / S 7 2 w H 7 / J C 8 P P v u o 6 3 b 3 / + t X x 8 + f 3 P v / O 5 z / Z y 6 N Z 1 X X / / 0 W K 6 9 Z 5 N P n s / z v r n 8 + / P D l + f v Y N B p X 7 P / v a 7 P 8 F Q a U l 2 4 + 0 2 f 9 v t N k 3 F F M + u 3 / 8 x W B M + f 8 q n f Z 7 / / 8 4 p v S F 9 Y u v X p y d n L 3 8 5 n T c / Z 8 X O s 6 S 7 U c 6 7 k c 6 r q P j n n z x 6 a C O + / R H O u 6 H o + N O v v j i z e 9 / 9 u b 0 i 2 9 M s + 3 + r G T H 8 J t T Z r s / N 5 r N I 9 a P 9 N n / b / T Z j R F o R J / 5 c e i D n 3 x y / O V X p 0 9 P n 3 4 + G I f + / 2 w d g C n z / w r 9 1 U l m f v V 7 P a F h 7 Z 2 + + Q b y / r / 3 z 5 e 8 v 0 e 0 r 6 n W 9 L d A n e l v P 9 t q D N M U / P 1 D U G o 7 g 0 p t 5 / + r q w A e D w y o s L 0 f r Q J 8 k K b y w 6 J X p 5 8 T w G / M 5 d r 5 9 G d D M e G 3 n + v 0 f 5 R q X 1 N J / c j 3 + n + f 7 / V N x Z L f / r 1 / Y j C W f P D / I r X 1 D f h e / + + N J X 1 Z f X 1 6 8 m q z F / Z e G m 5 3 5 2 d f w 3 3 + c 6 / h D N V + p O F + p O E 6 G u 7 L h 8 e D G u 7 g R x p u k 4 b 7 W d J w X z 2 B u H 5 j K m 7 n w c + + i v t / w Y q A J d u P d N y P d F x H x 3 3 1 e 3 0 1 q O M e / k j H / f B 1 3 F c v X p 2 + f v n N q b i D n x c q z l D t R x r u R x o u 1 H C f 7 3 z 3 d E j D 7 Q p u P 9 J w g t 8 3 o + H u 8 r / U C b B 7 x Z 9 T L 6 e e u u v k Q b 9 8 8 N 3 T b z / d f / W V U 3 q s k I K G L 7 7 4 7 u n r 3 + v T L 3 / v l 8 e 7 J J D S Q N o R M Y 5 O X z w 9 / e r p 8 R f E 0 5 S G p 6 k 4 f f W C 0 v H p 8 R d f v n p z 9 l P H J 2 f / 6 J / 6 I q W R P j 9 O u a W 2 O U 5 P k N 6 y c G I L D 9 8 + e / r 0 9 I V S j i f 0 6 B n N t / n 9 8 c v j V 6 e y f P D 0 1 d n z 5 6 / f k I w c P S c 6 u L 8 e f / v 4 9 d P T Z 8 d f P X / z 9 M u T r 4 S p X r 4 4 / o J J / + T 4 9 e l T U P v N 8 y 8 / / z L 4 x K p i + 8 n J l 1 + 8 P H s a v q Y 6 / W 6 H 3 j 8 r 5 H / 9 U 7 / P N 0 n + l 1 + + i p J / 7 + c L + S P L Z 3 3 y u 4 Y H P / G 0 T / 6 T a t n W W Z t N i 3 / 0 b 1 3 e P a n K a i q / / 8 Z J 6 j 1 G b n 5 4 j A 5 d 1 f n k / 1 u U f / p 7 n 5 z d f / 1 6 / 9 6 r 5 7 v 3 f q 8 + 5 Y 8 X V d 0 W P + h S + 8 k P n a f / P 0 9 p r + H z p 9 + O q J j l L F / P s k W R L 9 s q f Z G 3 l Z L 7 5 L P 0 O N 0 e I P m 9 n 0 W S / 5 D U y F 3 + 9 0 R M 8 L N j X l E 8 f v N K Q g n + x Q s j T n 5 / G s a x I 7 O 6 j U c / 9 f L V 2 Z t X x 2 T q z C f y l Q Y A l l 4 7 H X o x W 8 l v n s O / G z j 8 P x t + o P h r Q g 4 z z P c a 7 8 n z 4 9 c v X 3 3 5 8 2 a 8 i B 6 e f F P z G w Z 0 / 6 8 c L w K e F 6 / f f D P j D R d a / 1 8 5 3 m d n L 4 6 f n z 3 9 e T N e y l m + p J D + 5 9 N 4 6 e u f N 8 M l 1 f w 5 5 a R / 3 o x X z d H n P 6 8 G / P O J o f H d G V I J P 0 / G C 2 b + e a W g T 7 9 z + u r n k c K i + f 1 9 a H 7 / / z Z e u 2 A A / f T 5 6 Z e R k X / x 1 Y u z k 7 O X P w 9 H / v z L k 2 / K x / z / 2 M g p 8 j 9 7 + u z 0 / 3 f u 9 S 2 G / u r 0 8 / 8 f 2 i 0 7 c H r v 9 O S k P + 6 d l 1 / 9 / t 9 G y u X n 3 c h / 6 v j z V 1 + 9 P P 7 / F 6 + f f P H F m 9 / / 7 M 3 p F 5 H x n j 2 l X v 7 / Z s s 2 D f j N 2 c v P j / 9 / l h v Z N F 7 K j Z 6 c v n z z D S X 7 / j 8 w 4 L M X n 5 P r / e X / v 5 z v j T N M 5 u v k / 2 f R 8 0 3 j / f 9 d u m D T g G n 1 5 c 3 p 6 5 c / r 8 b 7 + e n / v 9 y u j Q x 9 / P L s z V f P v y E V / f + S 9 Z i b b B K p 6 W 9 m v P 8 f m G D y O X 4 + D f f V V 0 + + q c X F / w + M F u b o 5 9 P s / s R X Z y / + f + Z O + p E h L b y 8 O n 0 T G T f B / f / X J A e j / u o J B t 4 f 9 v / / U w G D Q / / / Z S 7 A H / l X L 1 6 x W 9 k b u C X J z 7 u B q / D / f B u 3 S Y f 9 f 3 f c d / n f k 9 P n Q g L + R d r t E u p f 7 r 3 5 i b 0 v 7 / / U g 2 c v v v j u 6 e v f 6 9 M v f + + X r 3 / q 9 3 l 8 1 z T R t n t B 2 8 9 3 n / / E V 7 / X k 2 8 / e 3 7 w E 0 9 N 2 7 2 j x y + + + u L 3 f 0 2 r A a d A 2 / 3 B n 1 M q 7 Q Q k s L 8 / P v 3 i 5 b f J Q 3 j N p H x + + p O n z / H b y V d f f M W / k F X 5 / N U R a C u / P X 5 B 0 v f K D v o b J t 3 v d f Y U L + C H E O 9 9 K H a 8 e 3 x r i j 1 / + u 0 Y x Y D D j 8 j 0 I 8 b 6 + q L 4 I 8 Y a J t P T 3 / v k 7 P 7 r 1 / v 3 X j 3 f v f d 7 3 U Q m V q X / v y H O j T z 0 f s T 5 / x w P 3 e V / n 7 4 6 e 8 4 o v X z 1 8 s 3 Z 6 W s h H 2 V L X 5 6 + k r / x s j 6 7 B A V A f v L 4 + V c 8 + L v d x h t e 3 t v 9 k J f 3 P u T l e x / w 8 r 0 P G f P + B 7 1 s C f Z 1 X v Y J x p w m v 7 0 f E J 9 w X x P I 7 o 5 P A 3 i A X w f G B 5 B i d y c g x e 7 X Q + A D W G h 3 Z 9 9 H Y P / r I X D / Q x D 4 9 E N e f h A y w b 0 X B 0 8 P 7 v / k i / u / z / 2 d 1 w f f + e K 7 z 7 5 z 8 u X r r 7 7 e q A 5 8 2 P e + H o y H A X 5 f C 8 Z u K C 1 f D 8 a H s M j u N 8 A i e 9 + A o H 2 I k t 7 7 c E n f 3 / l w G P e / A R g P v x k Y P j G P T p e z f D 3 L F k W + b K v 0 R d 5 W X w 9 o R 7 G H L u + X D 7 5 7 + u 2 n + 6 + + j j g + 3 P l w D n o Y m v m v A 2 M X / 9 + k c l 4 8 P / v y J 3 + f n T d 7 X w 9 2 h 3 7 f m D o D 7 M B e / t R P v n r + + 3 / x c u d r W B z A C j T C T z 3 7 4 v c 3 4 H 7 / n 9 i B Q v 8 6 M H 0 j c n T 8 9 C e / e E 7 t f u r r w f J t C m C d / e T Z 6 e / z 6 v j r A Q t t z N 7 d n X t 3 9 5 g d v w 6 w w K g 4 Y O n u / q O d n U d f d z 4 C M / N N C P N u x 6 H u o r r 7 6 P 7 9 r w c 1 E J 8 P n J q O a S Q U 7 x O K u w / T 3 U 8 f 7 T 5 4 t P c 1 j D a g d j z L 3 T G G P R 6 T C I 0 3 T / x d G 6 j 8 5 L G m L / m X n 3 x x T H n J 0 x d v z p 4 i A 8 9 / o g l F R O L z 8 W + P f / L l 8 a v X F P i 8 p I / 0 1 8 e v z z 5 / c X T 2 + C 7 / f P z l y z d H p z / x + C 5 + P n 7 + 5 X e P P j / 9 g j K d + A 1 / / v 6 n v / c b 9 x H / R d n N z 7 8 N Y 4 m f + I R D v C + / + 8 Z v i T / 0 w 9 / / O S V A E R p 4 f / K 7 m j / V X / n z H W R M 3 Z + P v / 3 q 9 z G t + D f b y P 3 1 + C e 1 x U + a T 5 i e D s T p 8 5 e / / / F P H p 9 x 3 P f F 6 8 9 / / x c c J t o E 8 B e / / / G r U + I W k / X F O E + + 4 M D y r q V 3 h / A / e f r 7 / + T Z 7 / / l k 9 / / 9 D u n r 0 7 O T s 6 + f H b 2 4 h u d h j 0 h m J s E / e C m K X C / G V r 9 v 5 L s P 8 W E e + k t J N 6 K 7 M e v f n 8 S D U o 6 v L 6 Z 2 G c b i f 3 k j U f s n d 3 t 0 x e n H Y J 7 H z q i H + 3 c 2 / 7 i + J X Q y 9 E / + F h a q x B 4 U G 4 p E w G s N 6 Z j / 6 U f 8 l x h j f P J 0 8 9 J 1 b z X b O 2 c / f 7 P z l 6 f 0 H x 9 o 3 M F f c k u U z h Z q l O 7 0 y W t 7 / X n y 2 r e 3 o z R d K U W V H f O 3 M f h n N G E 6 U v R W f O + + K H N m i X + x j m 7 y / 9 + + / j F U 6 T V 2 W f S P x 6 / f n P 8 h n 6 8 o e z e 7 / 8 T X 5 2 + + n 2 A o P f X 4 7 M X L 7 9 6 8 8 W X T 0 + P 4 N D Y P y Q f 9 / z s N W N / 8 t W r 3 + u n 8 M v r V 0 8 B D 1 T a 3 r m / D b 9 F P 3 p M a J 7 9 J L f 5 6 i W E + / X v / w X 9 c / z 5 q Y X y + q s v O P X 3 + 7 / 6 8 r u v k X w M P 3 D f n 3 z 5 / K s v X r w G k / U + e / w V k f f 3 P z 5 5 c 0 b 6 G + 8 B s v + Z N s T H L 3 7 / k 2 8 T Q / 7 + X 7 6 Q H g h e 9 y O / D b 3 5 m l c l O h 9 R m 9 d v X n 1 1 E s I J P / L b 8 E t h G 4 H z + t s 0 e 0 + / p J w q G X 3 Q 5 8 0 x 0 6 X z 8 b G S K / y Y q C y t A X P 3 9 z c c M h x N h Q 3 l v b 2 h 9 2 T h Y Q 8 L w 2 F D 0 9 / r s 6 e / / 9 m L p 6 e / N 0 9 c 9 z P T i h L O + P D Z 2 e 8 N Q v Y / N F i 4 N 3 d t h 1 1 o e z F o w Y e P Q R N M 1 o v P J b F 9 + l 3 L E m c v y B 2 T F d S z 1 y + + f E O J 5 T e / D 8 v q M d H y 9 6 F p e 3 X G i 7 v e n + i D e f n u q 1 M S j 9 e k A I i R v 3 p O P 7 8 4 / r 1 / f 8 Z C f u G / f x / z 9 + / D b 0 h D c v y e P U M / r 3 6 C p U H E L B I M q f z x D 3 J E T r 9 r W / N f v / 8 b d Q n O X j w j H n g S B G f 2 s 8 e f n 7 7 4 6 s U Z u 6 m D I a d t g 7 X j 5 y S O X 5 y 9 S d 8 1 x a N l U X 7 2 U V u v 8 4 / Q E c v Z 2 Z e s w u z v j 1 9 D x Z w d P 3 l + e v L l i z f H Z y 9 O s Q Z t f v 3 9 R c 9 E o L 3 5 v c m 1 + s 7 p y R u 8 / / u z a / w 6 0 u x u F P 7 d V 6 9 f / f 6 v f 2 / m e S L o T 5 4 9 5 U / f d D 5 4 8 / u f k S q D 2 y 7 N 8 R d x Q b b I j 0 C 9 0 + e n E J 3 f n 5 Q U f / Y 4 8 O y p r f H S f x 9 9 i T 8 j K 3 d q X j i j m O k d 6 C G / P P 7 J r F z 3 Y M u H 1 C a E G O v g 1 S n x 9 6 v f / / j 1 6 9 M v n j z / f T Z 3 8 + T 0 3 f F s V i x H 6 U / m d V N U y 8 8 e U L J p z P + N 0 p N 1 2 a 7 r / L N l v m 7 r r B y l L 9 e T s p j + X v n 1 m + p t v v z s 4 d 6 n 2 a d 7 O w f T y f n 9 g 0 k 2 + T p 4 n j w n T D c j O a 0 W 4 y Z b j S f F O G / H 2 T I r r 3 + Q 1 + M M i I 9 p B G d t v n i T v 2 t P y 3 x B g e d 7 Y c H S b W Z 7 M x p P X / 7 + u + 8 F + / T 3 J l m 4 x V z T E B 7 e / / b u 2 Z s v 9 u / t v D 7 e + + r + 6 x c / 8 d 1 v 7 + w 9 / P z L 9 + r w 9 b d P o V w 3 9 X V 6 U e d N 1 a T v 0 m i s f v u + n p 7 C 7 / r 9 X 3 / 7 + O X N w / v J V 1 / s f / V 8 7 / c 6 f v Z y f 2 / v p 7 5 7 8 J P 3 f + o n f + L l T z 5 9 r y 5 f Q Q d v 7 u t 3 + 8 7 v t v s I / 7 w X 4 K d n r 1 8 + P / 5 9 f n 9 o 5 r M T U v v P 3 5 y + 2 s y U r F f e A / S z L 1 9 9 c f z m m 4 U J H f H 7 q 5 K 4 Q Y R + Y d k e / h 7 v F m V 6 q W L + 0 e 5 4 5 6 M 0 X 0 4 r E q K L z z 5 a t + f b u 5 9 + 9 H v 8 w o v 2 8 D d O 0 P x 1 X h d Z W f w g 9 0 Q r J R D L 5 h G p 2 M 8 + m r f t 6 t H d u 1 d X V + O r e + O q v q D 8 x 8 7 u 3 d / 7 i + e v p / N 8 k W 0 X y 6 b N l l P S w e a t 2 c 1 v f S Q I p C l Q e H O 9 y v H 3 T 2 a E y q T M 8 d l d 8 6 F p d P a U m x y / Y v 3 / + / u x H 7 e X 7 0 1 r J o c B Q Y q M m w Q f y u j v x o a P r 9 + L s Y 6 / e k M B / 2 a R f N 9 Z P z l + C a v 5 3 j D v + p b J G D + x Z p t N 2 8 O f R d P 2 8 L 3 I + S P T 9 j 5 Y / L / E t H 3 x n Z 9 4 / e D l l 9 / 5 6 v X J F 9 9 + / f T L Z 1 9 8 e / c n v j x 7 c P x e H c Z M W 6 e v Z / l 0 n j X v B f W 9 j N i 9 n 9 x 9 c u / l 5 x R 5 v j j 7 7 r 1 7 r x 4 + / e r J s w e / 1 + v 3 s 9 G 3 M W J P f r f 9 R / j n v Q D / y I j 9 y I j 9 y I g N G b F 7 P 4 t G 7 N 5 7 k f N H R u x 9 s P h / i R H 7 v b 6 z v / / w 9 9 l 9 d r J 3 8 u L F i y + / + n 2 e P n / 5 U y 9 2 f 5 + X 7 9 X h L Y z Y z 0 1 8 d v L V 7 / 3 V 5 2 + e f m f n p 8 4 + v 3 d 8 d v D k 5 N u 7 O 8 + / / Z 2 T 9 + r y N q b t G P H Z 8 Y / i s 5 + 3 p s 2 t 9 v z I s H 0 T h u 3 B z 6 J h e / B e 5 P y R Y X s f L P 5 f Y t h + 8 i d f H x 9 / / n L 3 + f F P f v v p 8 e / 1 + U / c f / O T e 2 c 7 J y / e q 8 P / 1 x q 2 n 7 i 3 s / P s i + / c O 3 m z / + L F m x e f P / v 0 x Z O 9 3 / v p 6 e f v 1 e V t D N s Z D N v Z j w z b z 0 P D x i t L F L O d 0 q I a L U j 9 / q f f O X 1 1 c n Z y R s b l x Y + M 3 D d h 5 O 7 / L B q 5 + + 9 F z h 8 Z u f f B 4 v 8 l R u 7 e 7 7 W 3 s / u T b 1 5 / 9 9 t P H n 7 1 3 d 9 n Z / / 5 7 / 3 i 6 b P 7 + 7 / P e 3 X 4 / 1 o j 9 1 O v f n L 3 5 e n p 8 5 / 4 z s N v n 7 7 + / O D N T 7 3 4 y V f f f Q h D 8 h 5 d 3 s b I n c L I n f 7 I y P 0 8 N H I / i t 5 + N g z b p z + L h u 3 T 9 y L n j w z b + 2 D x / x L D d v / 3 O v n y 2 U 9 + 9 f T p t 3 e / + P z 3 O n 3 2 + e / z e 3 / 5 5 b P T n 3 j x X h 3 + v 9 a w P b u 3 / + 1 v f / l 0 9 + D 4 q w e / 9 + / 9 x e n T b 5 9 + d / / J 7 r P f + 7 2 6 v I 1 h O 4 F h O / m R Y f v / l W E 7 q R h U u 8 G w v X 5 F k n x 6 k y 3 D U H 5 k z G 4 0 Z r s 7 P 4 v W D M A 7 B L 2 F m f i R O b s V F v 8 v M W c / c f D 5 k 5 O H r z 5 9 9 u 2 f + m L v J 8 / 2 j n / i w f 5 3 X v / k y X f f q 8 N b m L N n + X S e N e 8 F 9 b 0 M 1 5 e f 7 9 8 / e / H q z V e / 1 8 F P H h 9 8 d + f L V / d P f v L z s 2 f f f q 8 u b 2 e 4 9 m G 4 9 t 8 L 8 I 8 M 1 / + 7 D d f t I r I f p R 1 v C f O 9 D N r n r 8 6 e Q s N 9 o 4 b M A H 0 P A v 7 8 N G C f 1 8 X s v b r / 2 b R c b 4 5 f f X 7 6 5 v f f 0 M X u h 3 b x H s b x 6 f 5 3 f / L N 7 / O d T z / 9 / C c e f v e n 3 n z 1 8 v f 6 9 u 6 T 3 + v B p 0 / f q 8 N b G M f z N Q l 8 / n 7 j e C / r e P a T n 9 + 7 9 3 L v J 7 + z 8 + L s u y c P 3 n y + 9 + 0 n X 5 2 + v v / s v b q 8 j X U 8 l n z l w X s B F t O 1 G f L v / V 4 Q X 3 / 5 6 s 3 v f 3 b y 5 Y s b J O T 9 o H 7 7 7 P T V 8 a u T b / 8 + P 5 u g 2 e a + f H X 6 7 O z 3 P v 1 m r P m L 4 5 8 8 + / z 4 R k X + n h h / k / Y G D P D V 8 + N v E r 2 n r 8 6 e P / / 9 n 3 7 5 3 R e / / 5 c v f n + a r p / 8 R j D 9 9 t n n 3 3 5 O / 3 9 D r t y r r 0 7 e f P X q 9 P f / g u z F N + X N 0 b y f k o I / O f 3 9 f 6 / T 3 + c b 5 b C T 5 2 c v v / j y 6 e n v f Y O j / t X z 5 6 / P f u r 0 a 8 G + w W h + L d j H T 7 / z 1 W t I x B n F p M e v T j d z y W 3 p T H + + O T 2 5 U S Z u C + 7 p l 7 / / i y / J c J G v / O b 0 9 3 / x F R j i V h 7 5 e 0 7 i 6 2 9 / + V 1 i 5 i / Y I S d X 5 f c X c 2 Y + + U b G 8 v q r l 6 R + X r / + / V + c f v f 3 f 3 7 2 4 m t o o b v 6 a 8 T / u / u G f 6 H P X / / + x q U m 6 X x z T B 2 9 O n p s f / 3 9 v 3 3 8 4 u n z 0 5 Q i g U f L o v z s o 7 Z e k 6 N P n b 3 5 v c n 3 / g 5 N H t 7 / / X m V 5 H W k 2 d 0 o / D c G S 0 b t 1 a v f O / j 7 7 O n R 8 f P n R O K n r 4 4 / / / 0 J A f r l y 5 c 0 v K c 0 W H T E 0 8 W / 0 L A 6 L 0 e A k T Q T J b 9 N s 3 T 2 5 v f / 4 v j k 1 Z c e L E b y F k D o z x N M h x n N 1 0 f n i 9 P n b y y Y 1 1 8 f j g r P 7 / / d L 1 / 9 X k + + / P L 3 + h q D M p T 5 7 h O o Z / r q x d d H x 6 D x + 7 8 k j 5 j + e P o 1 8 H n z 7 V N 4 h O / 9 3 u s 3 v w + F h F + 9 R F L z 9 4 c K 9 I e x 8 1 7 D e E P + 1 W v S / h 8 I 5 s d h 6 d z L / O d 7 v f 5 V + P p X 7 / X 6 i y 9 / / + + + O v Z F 5 r a U t L P Y G f 5 t 3 2 f V S B 8 4 Q f k A D r f I n P n M d L T 7 e 7 1 6 9 n s / f 3 5 6 c P b 5 6 f 6 9 5 z + 5 8 + r Z k 2 f 3 f u r J 8 / c C / p K s G N m y D 5 t m B c J v f B 1 q k Z K H j / z 6 7 M X n x M A U R q l E f g 1 Y X 7 0 + J Q l + c / Y F m X Z y i 7 4 k 3 f k B S s p C e o 5 g 8 N Y 6 5 m 6 o 2 Y E T W U U 2 Z G T k j 2 A W H t / t f v p Y q I h o 8 O i n n n 3 x + / / k q + e / / x c v d 3 Z / / 5 / Y 2 f n 0 8 V 3 v W 2 3 5 5 v d 5 e X r 0 E + u 8 v j b f 8 i e P k d c T + T 8 i e f H + Q r P P T 4 / + H w G r t M g 5 1 w A A < / A p p l i c a t i o n > 
</file>

<file path=customXml/itemProps1.xml><?xml version="1.0" encoding="utf-8"?>
<ds:datastoreItem xmlns:ds="http://schemas.openxmlformats.org/officeDocument/2006/customXml" ds:itemID="{6FE2EA14-ABB6-4375-A493-2F0BB0ED38A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Intereses de la Deuda</vt:lpstr>
      <vt:lpstr>Fechas</vt:lpstr>
      <vt:lpstr>Leyendas</vt:lpstr>
      <vt:lpstr>fuente1</vt:lpstr>
      <vt:lpstr>'Intereses de la Deuda'!Área_de_impresión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 Endeudamiento Neto</dc:title>
  <dc:creator>javier.ynoquio</dc:creator>
  <cp:lastModifiedBy>SAR</cp:lastModifiedBy>
  <cp:lastPrinted>2021-08-13T20:13:13Z</cp:lastPrinted>
  <dcterms:created xsi:type="dcterms:W3CDTF">2016-02-19T00:12:22Z</dcterms:created>
  <dcterms:modified xsi:type="dcterms:W3CDTF">2021-08-13T20:13:24Z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Egresos x Endeudamiento Neto</vt:lpwstr>
  </property>
  <property fmtid="{D5CDD505-2E9C-101B-9397-08002B2CF9AE}" pid="3" name="BExAnalyzer_OldName">
    <vt:lpwstr>5. Endeudamiento Neto.xlsx</vt:lpwstr>
  </property>
</Properties>
</file>